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'TDSheet'!$A$1:$DD$243</definedName>
  </definedNames>
  <calcPr fullCalcOnLoad="1"/>
</workbook>
</file>

<file path=xl/sharedStrings.xml><?xml version="1.0" encoding="utf-8"?>
<sst xmlns="http://schemas.openxmlformats.org/spreadsheetml/2006/main" count="302" uniqueCount="182">
  <si>
    <t>УТВЕРЖДАЮ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</si>
  <si>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</si>
  <si>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</si>
  <si>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</si>
  <si>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</si>
  <si>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</si>
  <si>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</t>
  </si>
  <si>
    <t>год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</si>
  <si>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</si>
  <si>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</si>
  <si>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</si>
  <si>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</si>
  <si>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</si>
  <si>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</si>
  <si>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</si>
  <si>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</si>
  <si>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</si>
  <si>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</si>
  <si>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</si>
  <si>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</si>
  <si>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</si>
  <si>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</si>
  <si>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</si>
  <si>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</si>
  <si>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</si>
  <si>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</si>
  <si>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</si>
  <si>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</si>
  <si>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</si>
  <si>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</si>
  <si>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</si>
  <si>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</si>
  <si>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</si>
  <si>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</si>
  <si>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</si>
  <si>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</si>
  <si>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</si>
  <si>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</si>
  <si>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</si>
  <si>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</si>
  <si>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</si>
  <si>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</si>
  <si>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</si>
  <si>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</si>
  <si>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</si>
  <si>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</si>
  <si>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</si>
  <si>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</si>
  <si>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</si>
  <si>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</si>
  <si>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</si>
  <si>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</si>
  <si>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</si>
  <si>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</si>
  <si>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</si>
  <si>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</si>
  <si>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</si>
  <si>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</si>
  <si>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</si>
  <si>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</si>
  <si>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</si>
  <si>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</si>
  <si>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</si>
  <si>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</si>
  <si>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</si>
  <si>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</si>
  <si>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</si>
  <si>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</si>
  <si>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</si>
  <si>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</si>
  <si>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</si>
  <si>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</si>
  <si>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</si>
  <si>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</si>
  <si>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</si>
  <si>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</si>
  <si>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</si>
  <si>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</si>
  <si>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</si>
  <si>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</si>
  <si>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госу-
дарственного управления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</si>
  <si>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</si>
  <si>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</si>
  <si>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</si>
  <si>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</si>
  <si>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</si>
  <si>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</si>
  <si>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</si>
  <si>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</si>
  <si>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</si>
  <si>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</si>
  <si>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</si>
  <si>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</si>
  <si>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</si>
  <si>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</si>
  <si>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</si>
  <si>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</si>
  <si>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</si>
  <si>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</si>
  <si>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</si>
  <si>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</si>
  <si>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</si>
  <si>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</si>
  <si>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</si>
  <si>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</si>
  <si>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</si>
  <si>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</si>
  <si>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</si>
  <si>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>(уполномоченное лицо)</t>
  </si>
  <si>
    <t>Исполнитель</t>
  </si>
  <si>
    <t>тел.</t>
  </si>
  <si>
    <t xml:space="preserve">Начальник управления образования </t>
  </si>
  <si>
    <t>администрации города Орла</t>
  </si>
  <si>
    <t>ОГРН</t>
  </si>
  <si>
    <t>ОКФС</t>
  </si>
  <si>
    <t>ОКОПФ</t>
  </si>
  <si>
    <t>ОКВЭД</t>
  </si>
  <si>
    <t>А.В. Шатохин</t>
  </si>
  <si>
    <t xml:space="preserve">80.10.1  </t>
  </si>
  <si>
    <t>Дошкольное образование (предшествующее начальному общему образованию)</t>
  </si>
  <si>
    <t>Н.В.Ерзина</t>
  </si>
  <si>
    <t xml:space="preserve">5753033220 /   575301001    </t>
  </si>
  <si>
    <t xml:space="preserve">Целью образовательного процесса является реализация общеобразовательной программы дошкольного образования, дополнительных общеобразовательных программ следующих направленностей:
- социально-педагогической;
- художественно-эстетической;
- физкультурно-спортивной.
Задачи Учреждения:
- охрана жизни и укрепление физического и психического здоровья детей;
-обеспечение познавательно-речевого, социально-личностного, художественно-эстетического и физического развития детей;
- воспитание с учетом возрастных категорий детей гражданственности, уважения к правам и свободам человека, любви к окружающей природе, Родине, семье;
- обеспечение эмоционально- нравственного развития каждого ребенка с целью приобщения детей к общечеловеческим ценностям;
- осуществление необходимой коррекционной помощи детям, имеющим нарушения речи;
-обеспечение психологического комфорта в Учреждении и забота об эмоциональном благополучии каждого ребенка;
- обеспечение общей и психологической готовности детей к обучению в школе;
-организация тесного взаимодействия с семьей для обеспечения полноценного развития каждого ребенка;
-оказание консультативной и методической помощи родителям (законным представителям) по вопросам воспитания, развития и обучения детей;
- расширение спектра образовательных услуг.
</t>
  </si>
  <si>
    <t>О.А.Кузнеченкова</t>
  </si>
  <si>
    <t>2.4. Дебиторская задолженность по выданным авансам за счет доходов, полученных от платной и иной приносящей доход деятельности, всего: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</si>
  <si>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</si>
  <si>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</si>
  <si>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</si>
  <si>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</si>
  <si>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</si>
  <si>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</si>
  <si>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</si>
  <si>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</si>
  <si>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</si>
  <si>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</si>
  <si>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2.3. Дебиторская задолженность по доходам, полученным за счет доходов, полученных от платной и иной приносящей доход деятельности</t>
  </si>
  <si>
    <t>3.3.5. по оплате услуг по содержанию имущества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</si>
  <si>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</si>
  <si>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</si>
  <si>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</si>
  <si>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302027 г. Орел, ул.Матвеева, 21</t>
  </si>
  <si>
    <t>1.1. Цели деятельности государственного бюджетного учреждения (подразделения).</t>
  </si>
  <si>
    <t>управление образования администрации г. Орла</t>
  </si>
  <si>
    <t>муниципальное бюджетное дошкольное образовательное учреждение "Детский сад № 81 комбинированного вида" города Орла</t>
  </si>
  <si>
    <t>И.Н.Посылаева</t>
  </si>
  <si>
    <t>ОКТМО</t>
  </si>
  <si>
    <t>-</t>
  </si>
  <si>
    <t>Субсидии на выполнение муниципального задания</t>
  </si>
  <si>
    <t>Целевые субсидии, всего</t>
  </si>
  <si>
    <t xml:space="preserve">на проведение ремонта </t>
  </si>
  <si>
    <t>на увеличение стоимости основных средств</t>
  </si>
  <si>
    <t>на возмещение ущерба по судебным искам и предписаниям надзорных органов</t>
  </si>
  <si>
    <t>на мероприятия по проведению оздоровительной кампании детей</t>
  </si>
  <si>
    <t>на  реализацию муниципальной программы "Энергосбережение и повышение энергетической эффективности в городе Орле на 2014-2015 годы"</t>
  </si>
  <si>
    <t>на выполнение наказов избирателей депутатам Орловского городского Совета народных депутатов</t>
  </si>
  <si>
    <t>на выполнение наказов избирателей депутатам Орловского областного Совета народных депутатов</t>
  </si>
  <si>
    <t>Поступления от иной приносящей доход деятельности</t>
  </si>
  <si>
    <t>за счет субсидии на выполнение муниципального задания, всего</t>
  </si>
  <si>
    <t>из них (по статьям КОСГУ):</t>
  </si>
  <si>
    <t>За счет целевых субсидий, всего</t>
  </si>
  <si>
    <t>За счет бюджетных инвестиций</t>
  </si>
  <si>
    <t>За счет поступлений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</si>
  <si>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государственного бюджетного</t>
  </si>
  <si>
    <t xml:space="preserve">Директор МКУ ЦБ ОУ </t>
  </si>
  <si>
    <t>Главный бухгалтер МКУ ЦБ ОУ</t>
  </si>
  <si>
    <t>43-20-19</t>
  </si>
  <si>
    <t>Ю.А.Семина</t>
  </si>
  <si>
    <t>И.о. начальника отдела</t>
  </si>
  <si>
    <t>А.Г.Грачикова</t>
  </si>
  <si>
    <t>каратэ</t>
  </si>
  <si>
    <t>обучение игре на фортепьяно</t>
  </si>
  <si>
    <t>раннее обучение чтению</t>
  </si>
  <si>
    <t>гимнастика</t>
  </si>
  <si>
    <t>обучение плаванию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</si>
  <si>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</si>
  <si>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2.2.11.по выданным авансам на платежи в бюджет</t>
  </si>
  <si>
    <t>2.4.11.по выданным авансам на платежи в бюджет</t>
  </si>
  <si>
    <t>3.4. Кредиторская задолженность по доходам, полученным за счет доходов, полученных от платной и иной приносящей доход деятельности</t>
  </si>
  <si>
    <t>на дополнительную ежемесячную выплату молодым специалистам</t>
  </si>
  <si>
    <t>марта</t>
  </si>
  <si>
    <t>"31" марта 2016 г.</t>
  </si>
  <si>
    <t>31 марта 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</si>
</sst>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−&quot;;General"/>
    <numFmt numFmtId="165" formatCode="[$-FC19]d\ mmmm\ yyyy\ &quot;г.&quot;"/>
    <numFmt numFmtId="166" formatCode="000000"/>
    <numFmt numFmtId="167" formatCode="#,##0.00_р_."/>
    <numFmt numFmtId="168" formatCode="#,##0_р_."/>
  </numFmts>
  <fonts count="28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right"/>
    </xf>
    <xf numFmtId="4" fontId="27" fillId="0" borderId="13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4" fontId="2" fillId="0" borderId="18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top"/>
    </xf>
    <xf numFmtId="4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" fontId="27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5" fillId="0" borderId="11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164" fontId="0" fillId="0" borderId="14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F243"/>
  <sheetViews>
    <sheetView tabSelected="1" view="pageBreakPreview" zoomScaleSheetLayoutView="100" zoomScalePageLayoutView="0" workbookViewId="0" topLeftCell="A146">
      <selection activeCell="AV242" sqref="AV242"/>
    </sheetView>
  </sheetViews>
  <sheetFormatPr defaultColWidth="10.66015625" defaultRowHeight="11.25"/>
  <cols>
    <col min="1" max="32" width="1.171875" style="2" customWidth="1"/>
    <col min="33" max="33" width="1.5" style="2" customWidth="1"/>
    <col min="34" max="79" width="1.171875" style="2" customWidth="1"/>
    <col min="80" max="80" width="2.66015625" style="2" customWidth="1"/>
    <col min="81" max="90" width="1.171875" style="2" customWidth="1"/>
    <col min="91" max="91" width="3.33203125" style="2" customWidth="1"/>
    <col min="92" max="92" width="0.328125" style="2" customWidth="1"/>
    <col min="93" max="93" width="1.171875" style="2" customWidth="1"/>
    <col min="94" max="95" width="2.83203125" style="2" customWidth="1"/>
    <col min="96" max="107" width="1.171875" style="2" customWidth="1"/>
    <col min="108" max="108" width="6.16015625" style="2" customWidth="1"/>
    <col min="109" max="110" width="10.66015625" style="3" customWidth="1"/>
  </cols>
  <sheetData>
    <row r="1" spans="65:108" ht="12"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65:108" ht="12"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57:108" ht="15">
      <c r="BE3" s="24" t="s">
        <v>0</v>
      </c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</row>
    <row r="4" spans="57:108" ht="14.25"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10" s="1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5" t="s">
        <v>111</v>
      </c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"/>
      <c r="DF5" s="2"/>
    </row>
    <row r="6" spans="57:108" ht="15">
      <c r="BE6" s="24" t="s">
        <v>112</v>
      </c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57:108" ht="14.25"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10" s="1" customFormat="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"/>
      <c r="BZ8" s="2"/>
      <c r="CA8" s="22" t="s">
        <v>117</v>
      </c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6"/>
      <c r="DB8" s="6"/>
      <c r="DC8" s="6"/>
      <c r="DD8" s="6"/>
      <c r="DE8" s="2"/>
      <c r="DF8" s="2"/>
    </row>
    <row r="9" spans="57:108" ht="11.25">
      <c r="BE9" s="21" t="s">
        <v>1</v>
      </c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CA9" s="23" t="s">
        <v>2</v>
      </c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7"/>
      <c r="DB9" s="7"/>
      <c r="DC9" s="7"/>
      <c r="DD9" s="7"/>
    </row>
    <row r="10" spans="64:102" ht="25.5" customHeight="1">
      <c r="BL10" s="29" t="s">
        <v>3</v>
      </c>
      <c r="BM10" s="29"/>
      <c r="BN10" s="30">
        <v>31</v>
      </c>
      <c r="BO10" s="30"/>
      <c r="BP10" s="30"/>
      <c r="BQ10" s="30"/>
      <c r="BR10" s="29" t="s">
        <v>3</v>
      </c>
      <c r="BS10" s="29"/>
      <c r="BT10" s="16"/>
      <c r="BU10" s="30" t="s">
        <v>179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1">
        <v>20</v>
      </c>
      <c r="CN10" s="31"/>
      <c r="CO10" s="31"/>
      <c r="CP10" s="31"/>
      <c r="CQ10" s="30">
        <v>16</v>
      </c>
      <c r="CR10" s="30"/>
      <c r="CS10" s="30"/>
      <c r="CT10" s="30"/>
      <c r="CU10" s="29" t="s">
        <v>4</v>
      </c>
      <c r="CV10" s="29"/>
      <c r="CW10" s="29"/>
      <c r="CX10" s="29"/>
    </row>
    <row r="11" spans="1:110" s="1" customFormat="1" ht="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08" ht="37.5" customHeight="1">
      <c r="A12" s="28" t="s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spans="46:64" ht="15.75">
      <c r="AT13" s="33" t="s">
        <v>6</v>
      </c>
      <c r="AU13" s="33"/>
      <c r="AV13" s="33"/>
      <c r="AW13" s="33"/>
      <c r="AX13" s="33"/>
      <c r="AY13" s="33"/>
      <c r="AZ13" s="33"/>
      <c r="BA13" s="33"/>
      <c r="BB13" s="33"/>
      <c r="BC13" s="34">
        <v>16</v>
      </c>
      <c r="BD13" s="34"/>
      <c r="BE13" s="34"/>
      <c r="BF13" s="34"/>
      <c r="BG13" s="34"/>
      <c r="BH13" s="35" t="s">
        <v>7</v>
      </c>
      <c r="BI13" s="35"/>
      <c r="BJ13" s="35"/>
      <c r="BK13" s="35"/>
      <c r="BL13" s="35"/>
    </row>
    <row r="14" spans="93:108" ht="14.25">
      <c r="CO14" s="27" t="s">
        <v>8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</row>
    <row r="15" spans="36:108" ht="15.75">
      <c r="AJ15" s="32" t="s">
        <v>180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W15" s="36" t="s">
        <v>9</v>
      </c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</row>
    <row r="16" spans="36:108" ht="16.5" customHeight="1"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CH16" s="36" t="s">
        <v>10</v>
      </c>
      <c r="CI16" s="36"/>
      <c r="CJ16" s="36"/>
      <c r="CK16" s="36"/>
      <c r="CL16" s="36"/>
      <c r="CM16" s="36"/>
      <c r="CO16" s="38">
        <v>42460</v>
      </c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</row>
    <row r="17" spans="82:108" ht="18.75" customHeight="1">
      <c r="CD17" s="44" t="s">
        <v>113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41">
        <v>1035753004286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ht="17.25" customHeight="1">
      <c r="A18" s="40" t="s">
        <v>11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8"/>
      <c r="AI18" s="39" t="s">
        <v>143</v>
      </c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C18" s="36" t="s">
        <v>12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O18" s="37">
        <v>41695712</v>
      </c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</row>
    <row r="19" spans="1:108" ht="15" customHeight="1">
      <c r="A19" s="9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D19" s="44" t="s">
        <v>114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5"/>
      <c r="CO19" s="37">
        <v>14</v>
      </c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</row>
    <row r="20" spans="1:108" ht="49.5" customHeight="1">
      <c r="A20" s="46" t="s">
        <v>14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D20" s="47" t="s">
        <v>115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8"/>
      <c r="CO20" s="37">
        <v>75403</v>
      </c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</row>
    <row r="21" spans="82:108" ht="14.25">
      <c r="CD21" s="44" t="s">
        <v>116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5"/>
      <c r="CO21" s="37" t="s">
        <v>118</v>
      </c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</row>
    <row r="22" spans="1:108" ht="16.5" customHeight="1">
      <c r="A22" s="49" t="s">
        <v>15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AI22" s="53" t="s">
        <v>121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CD22" s="51" t="s">
        <v>145</v>
      </c>
      <c r="CE22" s="51"/>
      <c r="CF22" s="51"/>
      <c r="CG22" s="51"/>
      <c r="CH22" s="51"/>
      <c r="CI22" s="51"/>
      <c r="CJ22" s="51"/>
      <c r="CK22" s="51"/>
      <c r="CL22" s="51"/>
      <c r="CM22" s="51"/>
      <c r="CN22" s="52"/>
      <c r="CO22" s="54">
        <v>54701000</v>
      </c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</row>
    <row r="23" spans="1:108" ht="14.25">
      <c r="A23" s="49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CC23" s="36" t="s">
        <v>17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O23" s="50">
        <v>383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</row>
    <row r="24" spans="1:110" s="1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08" ht="12" customHeight="1">
      <c r="A25" s="49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55" t="s">
        <v>142</v>
      </c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</row>
    <row r="26" spans="1:108" ht="14.25" customHeight="1">
      <c r="A26" s="10" t="s">
        <v>19</v>
      </c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</row>
    <row r="27" ht="9" customHeight="1"/>
    <row r="28" spans="1:108" ht="14.25">
      <c r="A28" s="49" t="s">
        <v>20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S28" s="55" t="s">
        <v>140</v>
      </c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</row>
    <row r="29" spans="1:108" ht="14.25">
      <c r="A29" s="10" t="s">
        <v>21</v>
      </c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</row>
    <row r="30" spans="1:108" ht="14.25">
      <c r="A30" s="10" t="s">
        <v>22</v>
      </c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</row>
    <row r="31" ht="6.75" customHeight="1"/>
    <row r="32" spans="1:108" ht="15">
      <c r="A32" s="56" t="s">
        <v>23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</row>
    <row r="33" spans="1:108" ht="14.25">
      <c r="A33" s="49" t="s">
        <v>141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</row>
    <row r="34" spans="1:108" ht="11.25">
      <c r="A34" s="57" t="s">
        <v>122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</row>
    <row r="35" spans="1:108" ht="11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</row>
    <row r="36" spans="1:108" ht="260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</row>
    <row r="37" ht="14.25">
      <c r="A37" s="10" t="s">
        <v>24</v>
      </c>
    </row>
    <row r="38" spans="1:108" ht="11.25">
      <c r="A38" s="57" t="s">
        <v>119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</row>
    <row r="39" spans="1:108" ht="3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</row>
    <row r="40" spans="1:108" ht="2.25" customHeight="1" hidden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</row>
    <row r="41" ht="14.25">
      <c r="A41" s="10" t="s">
        <v>25</v>
      </c>
    </row>
    <row r="42" spans="1:108" ht="14.25">
      <c r="A42" s="49" t="s">
        <v>169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ht="14.25">
      <c r="A43" s="49" t="s">
        <v>170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ht="14.25">
      <c r="A44" s="49" t="s">
        <v>171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 ht="14.25">
      <c r="A45" s="49" t="s">
        <v>172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</row>
    <row r="46" spans="1:108" ht="11.25">
      <c r="A46" s="57" t="s">
        <v>173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</row>
    <row r="47" spans="1:108" ht="2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</row>
    <row r="48" spans="1:110" s="1" customFormat="1" ht="1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2"/>
      <c r="DF48" s="2"/>
    </row>
    <row r="49" spans="1:110" s="1" customFormat="1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08" ht="15">
      <c r="A50" s="56" t="s">
        <v>26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</row>
    <row r="51" spans="1:110" s="1" customFormat="1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08" ht="14.25">
      <c r="A52" s="37" t="s">
        <v>27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 t="s">
        <v>28</v>
      </c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</row>
    <row r="53" spans="1:108" ht="15">
      <c r="A53" s="11"/>
      <c r="B53" s="58" t="s">
        <v>29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9">
        <v>52752140.09</v>
      </c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</row>
    <row r="54" spans="1:108" ht="14.25">
      <c r="A54" s="11"/>
      <c r="B54" s="26" t="s">
        <v>30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</row>
    <row r="55" spans="1:108" ht="27.75" customHeight="1">
      <c r="A55" s="11"/>
      <c r="B55" s="61" t="s">
        <v>31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2">
        <v>47523012.38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</row>
    <row r="56" spans="1:108" ht="14.25">
      <c r="A56" s="11"/>
      <c r="B56" s="12"/>
      <c r="C56" s="12"/>
      <c r="D56" s="12"/>
      <c r="E56" s="12"/>
      <c r="F56" s="63" t="s">
        <v>32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</row>
    <row r="57" spans="1:108" ht="40.5" customHeight="1">
      <c r="A57" s="11"/>
      <c r="B57" s="61" t="s">
        <v>33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4">
        <v>47523012.38</v>
      </c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</row>
    <row r="58" spans="1:108" ht="44.25" customHeight="1">
      <c r="A58" s="11"/>
      <c r="B58" s="61" t="s">
        <v>34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5">
        <v>0</v>
      </c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</row>
    <row r="59" spans="1:108" ht="44.25" customHeight="1">
      <c r="A59" s="11"/>
      <c r="B59" s="61" t="s">
        <v>35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5">
        <v>0</v>
      </c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</row>
    <row r="60" spans="1:108" ht="30.75" customHeight="1">
      <c r="A60" s="11"/>
      <c r="B60" s="61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4">
        <v>38338678.57</v>
      </c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</row>
    <row r="61" spans="1:108" ht="30" customHeight="1">
      <c r="A61" s="11"/>
      <c r="B61" s="61" t="s">
        <v>37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4">
        <v>5229127.71</v>
      </c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</row>
    <row r="62" spans="1:108" ht="14.25">
      <c r="A62" s="11"/>
      <c r="B62" s="12"/>
      <c r="C62" s="12"/>
      <c r="D62" s="12"/>
      <c r="E62" s="12"/>
      <c r="F62" s="26" t="s">
        <v>32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</row>
    <row r="63" spans="1:108" ht="27.75" customHeight="1">
      <c r="A63" s="11"/>
      <c r="B63" s="61" t="s">
        <v>38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4">
        <v>2555387.3</v>
      </c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</row>
    <row r="64" spans="1:108" ht="15" customHeight="1">
      <c r="A64" s="11"/>
      <c r="B64" s="61" t="s">
        <v>39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4">
        <v>156755.71</v>
      </c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</row>
    <row r="65" spans="1:108" ht="15" customHeight="1">
      <c r="A65" s="11"/>
      <c r="B65" s="67" t="s">
        <v>40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59">
        <v>-123457984.25</v>
      </c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</row>
    <row r="66" spans="1:108" ht="15" customHeight="1">
      <c r="A66" s="11"/>
      <c r="B66" s="61" t="s">
        <v>30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</row>
    <row r="67" spans="1:108" ht="32.25" customHeight="1">
      <c r="A67" s="11"/>
      <c r="B67" s="61" t="s">
        <v>137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5">
        <v>0</v>
      </c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</row>
    <row r="68" spans="1:108" ht="30.75" customHeight="1">
      <c r="A68" s="11"/>
      <c r="B68" s="61" t="s">
        <v>138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5">
        <f>BU74+BU80</f>
        <v>158652.09</v>
      </c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</row>
    <row r="69" spans="1:108" ht="15" customHeight="1">
      <c r="A69" s="11"/>
      <c r="B69" s="12"/>
      <c r="C69" s="12"/>
      <c r="D69" s="12"/>
      <c r="E69" s="12"/>
      <c r="F69" s="61" t="s">
        <v>32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</row>
    <row r="70" spans="1:108" ht="15" customHeight="1">
      <c r="A70" s="11"/>
      <c r="B70" s="61" t="s">
        <v>41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5">
        <v>0</v>
      </c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</row>
    <row r="71" spans="1:108" ht="15" customHeight="1">
      <c r="A71" s="11"/>
      <c r="B71" s="61" t="s">
        <v>42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5">
        <v>0</v>
      </c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</row>
    <row r="72" spans="1:108" ht="15" customHeight="1">
      <c r="A72" s="11"/>
      <c r="B72" s="61" t="s">
        <v>43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5">
        <v>0</v>
      </c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</row>
    <row r="73" spans="1:108" ht="15" customHeight="1">
      <c r="A73" s="11"/>
      <c r="B73" s="61" t="s">
        <v>44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5">
        <v>0</v>
      </c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</row>
    <row r="74" spans="1:108" ht="15" customHeight="1">
      <c r="A74" s="11"/>
      <c r="B74" s="61" t="s">
        <v>45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5">
        <v>9349.53</v>
      </c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</row>
    <row r="75" spans="1:108" ht="15" customHeight="1">
      <c r="A75" s="11"/>
      <c r="B75" s="61" t="s">
        <v>46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5">
        <v>0</v>
      </c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</row>
    <row r="76" spans="1:108" ht="14.25">
      <c r="A76" s="11"/>
      <c r="B76" s="61" t="s">
        <v>47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5">
        <v>0</v>
      </c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</row>
    <row r="77" spans="1:108" ht="27.75" customHeight="1">
      <c r="A77" s="11"/>
      <c r="B77" s="61" t="s">
        <v>48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5">
        <v>0</v>
      </c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</row>
    <row r="78" spans="1:108" ht="15" customHeight="1">
      <c r="A78" s="11"/>
      <c r="B78" s="61" t="s">
        <v>49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5">
        <v>0</v>
      </c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</row>
    <row r="79" spans="1:108" ht="15" customHeight="1">
      <c r="A79" s="11"/>
      <c r="B79" s="61" t="s">
        <v>50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5">
        <v>0</v>
      </c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</row>
    <row r="80" spans="1:108" ht="15" customHeight="1">
      <c r="A80" s="11"/>
      <c r="B80" s="61" t="s">
        <v>175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4">
        <v>149302.56</v>
      </c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</row>
    <row r="81" spans="1:108" ht="45.75" customHeight="1">
      <c r="A81" s="11"/>
      <c r="B81" s="61" t="s">
        <v>135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4">
        <v>106551.61</v>
      </c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</row>
    <row r="82" spans="1:108" ht="45.75" customHeight="1">
      <c r="A82" s="11"/>
      <c r="B82" s="61" t="s">
        <v>124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5">
        <f>BU88+BU94</f>
        <v>9996.43</v>
      </c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</row>
    <row r="83" spans="1:108" ht="15" customHeight="1">
      <c r="A83" s="11"/>
      <c r="B83" s="12"/>
      <c r="C83" s="12"/>
      <c r="D83" s="12"/>
      <c r="E83" s="12"/>
      <c r="F83" s="61" t="s">
        <v>32</v>
      </c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</row>
    <row r="84" spans="1:108" ht="15" customHeight="1">
      <c r="A84" s="11"/>
      <c r="B84" s="61" t="s">
        <v>125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5">
        <v>0</v>
      </c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</row>
    <row r="85" spans="1:108" ht="15" customHeight="1">
      <c r="A85" s="11"/>
      <c r="B85" s="61" t="s">
        <v>126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5">
        <v>0</v>
      </c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</row>
    <row r="86" spans="1:108" ht="15" customHeight="1">
      <c r="A86" s="11"/>
      <c r="B86" s="61" t="s">
        <v>127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5">
        <v>0</v>
      </c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</row>
    <row r="87" spans="1:108" ht="15" customHeight="1">
      <c r="A87" s="11"/>
      <c r="B87" s="61" t="s">
        <v>128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5">
        <v>0</v>
      </c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</row>
    <row r="88" spans="1:108" ht="15" customHeight="1">
      <c r="A88" s="11"/>
      <c r="B88" s="61" t="s">
        <v>129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5">
        <v>3849.9</v>
      </c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</row>
    <row r="89" spans="1:108" ht="15" customHeight="1">
      <c r="A89" s="11"/>
      <c r="B89" s="61" t="s">
        <v>130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5">
        <v>0</v>
      </c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</row>
    <row r="90" spans="1:108" ht="14.25">
      <c r="A90" s="11"/>
      <c r="B90" s="61" t="s">
        <v>131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5">
        <v>0</v>
      </c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</row>
    <row r="91" spans="1:108" ht="27.75" customHeight="1">
      <c r="A91" s="11"/>
      <c r="B91" s="61" t="s">
        <v>132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5">
        <v>0</v>
      </c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</row>
    <row r="92" spans="1:108" ht="15" customHeight="1">
      <c r="A92" s="11"/>
      <c r="B92" s="61" t="s">
        <v>133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5">
        <v>0</v>
      </c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</row>
    <row r="93" spans="1:108" ht="15" customHeight="1">
      <c r="A93" s="11"/>
      <c r="B93" s="61" t="s">
        <v>134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5">
        <v>0</v>
      </c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</row>
    <row r="94" spans="1:108" ht="15" customHeight="1">
      <c r="A94" s="11"/>
      <c r="B94" s="61" t="s">
        <v>176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4">
        <v>6146.53</v>
      </c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</row>
    <row r="95" spans="1:109" ht="15">
      <c r="A95" s="11"/>
      <c r="B95" s="58" t="s">
        <v>51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9">
        <f>BU97+BU98+BU113+BU128</f>
        <v>2730707.24</v>
      </c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13"/>
    </row>
    <row r="96" spans="1:108" ht="15" customHeight="1">
      <c r="A96" s="11"/>
      <c r="B96" s="61" t="s">
        <v>30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</row>
    <row r="97" spans="1:108" ht="15" customHeight="1">
      <c r="A97" s="11"/>
      <c r="B97" s="61" t="s">
        <v>52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4">
        <v>1161485.36</v>
      </c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</row>
    <row r="98" spans="1:109" ht="29.25" customHeight="1">
      <c r="A98" s="11"/>
      <c r="B98" s="61" t="s">
        <v>139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4">
        <f>BU101+BU103+BU104+BU105+BU109+BU111+BU112</f>
        <v>918510.48</v>
      </c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14"/>
    </row>
    <row r="99" spans="1:108" ht="15" customHeight="1">
      <c r="A99" s="11"/>
      <c r="B99" s="12"/>
      <c r="C99" s="12"/>
      <c r="D99" s="12"/>
      <c r="E99" s="12"/>
      <c r="F99" s="61" t="s">
        <v>32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</row>
    <row r="100" spans="1:108" ht="15" customHeight="1">
      <c r="A100" s="11"/>
      <c r="B100" s="61" t="s">
        <v>53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</row>
    <row r="101" spans="1:108" ht="15" customHeight="1">
      <c r="A101" s="11"/>
      <c r="B101" s="61" t="s">
        <v>54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5">
        <v>2534.45</v>
      </c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</row>
    <row r="102" spans="1:108" ht="15" customHeight="1">
      <c r="A102" s="11"/>
      <c r="B102" s="61" t="s">
        <v>55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5">
        <v>0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ht="15" customHeight="1">
      <c r="A103" s="11"/>
      <c r="B103" s="61" t="s">
        <v>56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4">
        <v>341560.5</v>
      </c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</row>
    <row r="104" spans="1:108" ht="15" customHeight="1">
      <c r="A104" s="11"/>
      <c r="B104" s="61" t="s">
        <v>57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5">
        <v>13883.98</v>
      </c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</row>
    <row r="105" spans="1:108" ht="15" customHeight="1">
      <c r="A105" s="11"/>
      <c r="B105" s="61" t="s">
        <v>58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71">
        <v>4000</v>
      </c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</row>
    <row r="106" spans="1:108" ht="15" customHeight="1">
      <c r="A106" s="11"/>
      <c r="B106" s="61" t="s">
        <v>59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5">
        <v>0</v>
      </c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</row>
    <row r="107" spans="1:108" ht="15" customHeight="1">
      <c r="A107" s="11"/>
      <c r="B107" s="61" t="s">
        <v>60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5">
        <v>0</v>
      </c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</row>
    <row r="108" spans="1:108" ht="15" customHeight="1">
      <c r="A108" s="11"/>
      <c r="B108" s="61" t="s">
        <v>61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5">
        <v>0</v>
      </c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</row>
    <row r="109" spans="1:108" ht="15" customHeight="1">
      <c r="A109" s="11"/>
      <c r="B109" s="61" t="s">
        <v>62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4">
        <v>329724.77</v>
      </c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</row>
    <row r="110" spans="1:108" ht="15" customHeight="1">
      <c r="A110" s="11"/>
      <c r="B110" s="61" t="s">
        <v>63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5">
        <v>0</v>
      </c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</row>
    <row r="111" spans="1:108" ht="15" customHeight="1">
      <c r="A111" s="11"/>
      <c r="B111" s="61" t="s">
        <v>64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4">
        <v>75263.34</v>
      </c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</row>
    <row r="112" spans="1:108" ht="15" customHeight="1">
      <c r="A112" s="11"/>
      <c r="B112" s="61" t="s">
        <v>65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5">
        <v>151543.44</v>
      </c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</row>
    <row r="113" spans="1:109" ht="45.75" customHeight="1">
      <c r="A113" s="11"/>
      <c r="B113" s="61" t="s">
        <v>66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4">
        <f>BU120+BU124+BU126</f>
        <v>202636.97000000003</v>
      </c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14"/>
    </row>
    <row r="114" spans="1:108" ht="15" customHeight="1">
      <c r="A114" s="11"/>
      <c r="B114" s="12"/>
      <c r="C114" s="12"/>
      <c r="D114" s="12"/>
      <c r="E114" s="12"/>
      <c r="F114" s="61" t="s">
        <v>32</v>
      </c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</row>
    <row r="115" spans="1:108" ht="15" customHeight="1">
      <c r="A115" s="11"/>
      <c r="B115" s="61" t="s">
        <v>67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5">
        <v>0</v>
      </c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</row>
    <row r="116" spans="1:108" ht="15" customHeight="1">
      <c r="A116" s="11"/>
      <c r="B116" s="61" t="s">
        <v>68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72" t="s">
        <v>146</v>
      </c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4"/>
    </row>
    <row r="117" spans="1:108" ht="15" customHeight="1">
      <c r="A117" s="11"/>
      <c r="B117" s="61" t="s">
        <v>69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72">
        <v>0</v>
      </c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4"/>
    </row>
    <row r="118" spans="1:108" ht="15" customHeight="1">
      <c r="A118" s="11"/>
      <c r="B118" s="61" t="s">
        <v>70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4" t="s">
        <v>146</v>
      </c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</row>
    <row r="119" spans="1:108" ht="15" customHeight="1">
      <c r="A119" s="11"/>
      <c r="B119" s="61" t="s">
        <v>136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</row>
    <row r="120" spans="1:108" ht="15" customHeight="1">
      <c r="A120" s="11"/>
      <c r="B120" s="61" t="s">
        <v>71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4">
        <v>2947.91</v>
      </c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</row>
    <row r="121" spans="1:108" ht="15" customHeight="1">
      <c r="A121" s="11"/>
      <c r="B121" s="61" t="s">
        <v>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</row>
    <row r="122" spans="1:108" ht="15" customHeight="1">
      <c r="A122" s="11"/>
      <c r="B122" s="61" t="s">
        <v>73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5">
        <v>0</v>
      </c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</row>
    <row r="123" spans="1:108" ht="15" customHeight="1">
      <c r="A123" s="11"/>
      <c r="B123" s="61" t="s">
        <v>74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5">
        <v>0</v>
      </c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</row>
    <row r="124" spans="1:108" ht="15" customHeight="1">
      <c r="A124" s="11"/>
      <c r="B124" s="61" t="s">
        <v>75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4">
        <v>197071.67</v>
      </c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</row>
    <row r="125" spans="1:108" ht="15" customHeight="1">
      <c r="A125" s="11"/>
      <c r="B125" s="61" t="s">
        <v>76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5" t="s">
        <v>146</v>
      </c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</row>
    <row r="126" spans="1:108" ht="15" customHeight="1">
      <c r="A126" s="11"/>
      <c r="B126" s="61" t="s">
        <v>77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4">
        <v>2617.39</v>
      </c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</row>
    <row r="127" spans="1:110" s="1" customFormat="1" ht="15" customHeight="1">
      <c r="A127" s="11"/>
      <c r="B127" s="61" t="s">
        <v>78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5">
        <v>0</v>
      </c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2"/>
      <c r="DF127" s="2"/>
    </row>
    <row r="128" spans="1:108" ht="45.75" customHeight="1">
      <c r="A128" s="11"/>
      <c r="B128" s="61" t="s">
        <v>177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4">
        <v>448074.43</v>
      </c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</row>
    <row r="129" spans="1:110" s="1" customFormat="1" ht="6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</row>
    <row r="130" spans="2:108" ht="15">
      <c r="B130" s="56" t="s">
        <v>79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</row>
    <row r="131" spans="1:110" s="1" customFormat="1" ht="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</row>
    <row r="132" spans="1:108" ht="12.75" customHeight="1">
      <c r="A132" s="75" t="s">
        <v>27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 t="s">
        <v>80</v>
      </c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 t="s">
        <v>81</v>
      </c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 t="s">
        <v>82</v>
      </c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</row>
    <row r="133" spans="1:108" ht="92.2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 t="s">
        <v>83</v>
      </c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 t="s">
        <v>84</v>
      </c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</row>
    <row r="134" spans="1:108" ht="27.75" customHeight="1">
      <c r="A134" s="11"/>
      <c r="B134" s="61" t="s">
        <v>85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78" t="s">
        <v>86</v>
      </c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62">
        <v>75512.37</v>
      </c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76">
        <f>BN134</f>
        <v>75512.37</v>
      </c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2">
        <v>0</v>
      </c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4"/>
    </row>
    <row r="135" spans="1:108" ht="18" customHeight="1">
      <c r="A135" s="15"/>
      <c r="B135" s="79" t="s">
        <v>87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80" t="s">
        <v>86</v>
      </c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1">
        <f>BN137+BN138+BN150+BN149</f>
        <v>27112398</v>
      </c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>
        <f>BN135</f>
        <v>27112398</v>
      </c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77">
        <v>0</v>
      </c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</row>
    <row r="136" spans="1:108" ht="15" customHeight="1">
      <c r="A136" s="11"/>
      <c r="B136" s="61" t="s">
        <v>32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78" t="s">
        <v>86</v>
      </c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</row>
    <row r="137" spans="1:108" ht="27.75" customHeight="1">
      <c r="A137" s="11"/>
      <c r="B137" s="83" t="s">
        <v>147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78" t="s">
        <v>86</v>
      </c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84">
        <v>22855700</v>
      </c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5">
        <f>BN137</f>
        <v>22855700</v>
      </c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7"/>
      <c r="CQ137" s="88">
        <v>0</v>
      </c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</row>
    <row r="138" spans="1:108" ht="20.25" customHeight="1">
      <c r="A138" s="11"/>
      <c r="B138" s="83" t="s">
        <v>148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78" t="s">
        <v>86</v>
      </c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81">
        <f>BN140+BN141+BN142+BN143+BN144+BN145+BN146+BN147</f>
        <v>350000</v>
      </c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5">
        <f>BN138</f>
        <v>350000</v>
      </c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7"/>
      <c r="CQ138" s="88">
        <v>0</v>
      </c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</row>
    <row r="139" spans="1:108" ht="15" customHeight="1">
      <c r="A139" s="11"/>
      <c r="B139" s="61" t="s">
        <v>32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78" t="s">
        <v>86</v>
      </c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88">
        <v>0</v>
      </c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</row>
    <row r="140" spans="1:108" ht="15" customHeight="1">
      <c r="A140" s="11"/>
      <c r="B140" s="89" t="s">
        <v>149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78" t="s">
        <v>86</v>
      </c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6">
        <v>200000</v>
      </c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>
        <f>BN140</f>
        <v>200000</v>
      </c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88">
        <v>0</v>
      </c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</row>
    <row r="141" spans="1:108" ht="15" customHeight="1">
      <c r="A141" s="11"/>
      <c r="B141" s="89" t="s">
        <v>150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78" t="s">
        <v>86</v>
      </c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6">
        <v>50000</v>
      </c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>
        <f aca="true" t="shared" si="0" ref="CC141:CC152">BN141</f>
        <v>50000</v>
      </c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88">
        <v>0</v>
      </c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</row>
    <row r="142" spans="1:108" ht="31.5" customHeight="1">
      <c r="A142" s="11"/>
      <c r="B142" s="89" t="s">
        <v>151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78" t="s">
        <v>86</v>
      </c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6">
        <v>0</v>
      </c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>
        <f t="shared" si="0"/>
        <v>0</v>
      </c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88">
        <v>0</v>
      </c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</row>
    <row r="143" spans="1:108" ht="35.25" customHeight="1">
      <c r="A143" s="11"/>
      <c r="B143" s="89" t="s">
        <v>152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78" t="s">
        <v>86</v>
      </c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6">
        <v>0</v>
      </c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>
        <f t="shared" si="0"/>
        <v>0</v>
      </c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88">
        <v>0</v>
      </c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</row>
    <row r="144" spans="1:108" ht="60.75" customHeight="1">
      <c r="A144" s="11"/>
      <c r="B144" s="89" t="s">
        <v>153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78" t="s">
        <v>86</v>
      </c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6">
        <v>0</v>
      </c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>
        <f t="shared" si="0"/>
        <v>0</v>
      </c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88">
        <v>0</v>
      </c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</row>
    <row r="145" spans="1:108" ht="46.5" customHeight="1">
      <c r="A145" s="11"/>
      <c r="B145" s="89" t="s">
        <v>154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78" t="s">
        <v>86</v>
      </c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6">
        <v>0</v>
      </c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>
        <f t="shared" si="0"/>
        <v>0</v>
      </c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88">
        <v>0</v>
      </c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</row>
    <row r="146" spans="1:108" ht="49.5" customHeight="1">
      <c r="A146" s="11"/>
      <c r="B146" s="89" t="s">
        <v>155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78" t="s">
        <v>86</v>
      </c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6">
        <v>0</v>
      </c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>
        <f t="shared" si="0"/>
        <v>0</v>
      </c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88">
        <v>0</v>
      </c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</row>
    <row r="147" spans="1:108" ht="34.5" customHeight="1">
      <c r="A147" s="11"/>
      <c r="B147" s="114" t="s">
        <v>178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5"/>
      <c r="AZ147" s="78" t="s">
        <v>86</v>
      </c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101">
        <v>100000</v>
      </c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3"/>
      <c r="CC147" s="101">
        <f>BN147</f>
        <v>100000</v>
      </c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3"/>
      <c r="CQ147" s="116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8"/>
    </row>
    <row r="148" spans="1:108" ht="21.75" customHeight="1">
      <c r="A148" s="11"/>
      <c r="B148" s="83" t="s">
        <v>88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78" t="s">
        <v>86</v>
      </c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84">
        <v>0</v>
      </c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>
        <f t="shared" si="0"/>
        <v>0</v>
      </c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8">
        <v>0</v>
      </c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</row>
    <row r="149" spans="1:108" ht="82.5" customHeight="1">
      <c r="A149" s="11"/>
      <c r="B149" s="83" t="s">
        <v>174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78" t="s">
        <v>86</v>
      </c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84">
        <v>205298</v>
      </c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>
        <f t="shared" si="0"/>
        <v>205298</v>
      </c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8">
        <v>0</v>
      </c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</row>
    <row r="150" spans="1:108" ht="27.75" customHeight="1">
      <c r="A150" s="11"/>
      <c r="B150" s="83" t="s">
        <v>156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90" t="s">
        <v>86</v>
      </c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1">
        <v>3701400</v>
      </c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84">
        <f t="shared" si="0"/>
        <v>3701400</v>
      </c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72">
        <v>0</v>
      </c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4"/>
    </row>
    <row r="151" spans="1:108" ht="21" customHeight="1">
      <c r="A151" s="11"/>
      <c r="B151" s="83" t="s">
        <v>90</v>
      </c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95" t="s">
        <v>86</v>
      </c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1">
        <v>0</v>
      </c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84">
        <f t="shared" si="0"/>
        <v>0</v>
      </c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8">
        <v>0</v>
      </c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</row>
    <row r="152" spans="1:108" ht="27.75" customHeight="1">
      <c r="A152" s="11"/>
      <c r="B152" s="61" t="s">
        <v>91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92" t="s">
        <v>86</v>
      </c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4"/>
      <c r="BN152" s="62">
        <v>0</v>
      </c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76">
        <f t="shared" si="0"/>
        <v>0</v>
      </c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88">
        <v>0</v>
      </c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</row>
    <row r="153" spans="1:109" ht="18.75" customHeight="1">
      <c r="A153" s="11"/>
      <c r="B153" s="79" t="s">
        <v>92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92" t="s">
        <v>86</v>
      </c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4"/>
      <c r="BN153" s="96">
        <f>BN155+BN170+BN208+BN193</f>
        <v>27112398</v>
      </c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>
        <f>BN153</f>
        <v>27112398</v>
      </c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88">
        <v>0</v>
      </c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14"/>
    </row>
    <row r="154" spans="1:109" ht="18.75" customHeight="1">
      <c r="A154" s="11"/>
      <c r="B154" s="61" t="s">
        <v>32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92" t="s">
        <v>86</v>
      </c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4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7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9"/>
      <c r="CQ154" s="88">
        <v>0</v>
      </c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17"/>
    </row>
    <row r="155" spans="1:108" ht="33.75" customHeight="1">
      <c r="A155" s="11"/>
      <c r="B155" s="83" t="s">
        <v>157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78" t="s">
        <v>86</v>
      </c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81">
        <f>BN157+BN158+BN159+BN160+BN161+BN162+BN163+BN164+BN165+BN166+BN167+BN168+BN169</f>
        <v>22855700</v>
      </c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5">
        <f>CC157+CC158+CC159+CC160+CC161+CC162+CC163+CC164+CC165+CC166+CC167+CC168+CC169</f>
        <v>22855700</v>
      </c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7"/>
      <c r="CQ155" s="88">
        <v>0</v>
      </c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</row>
    <row r="156" spans="1:109" ht="18.75" customHeight="1">
      <c r="A156" s="11"/>
      <c r="B156" s="61" t="s">
        <v>158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78" t="s">
        <v>86</v>
      </c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7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9"/>
      <c r="CQ156" s="88">
        <v>0</v>
      </c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17"/>
    </row>
    <row r="157" spans="1:108" ht="15" customHeight="1">
      <c r="A157" s="11"/>
      <c r="B157" s="61" t="s">
        <v>93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100">
        <v>211</v>
      </c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62">
        <v>12987800</v>
      </c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101">
        <f>BN157</f>
        <v>12987800</v>
      </c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3"/>
      <c r="CQ157" s="88">
        <v>0</v>
      </c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</row>
    <row r="158" spans="1:108" ht="15" customHeight="1">
      <c r="A158" s="11"/>
      <c r="B158" s="61" t="s">
        <v>94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100">
        <v>212</v>
      </c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62">
        <v>5000</v>
      </c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101">
        <f aca="true" t="shared" si="1" ref="CC158:CC169">BN158</f>
        <v>5000</v>
      </c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3"/>
      <c r="CQ158" s="88">
        <v>0</v>
      </c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</row>
    <row r="159" spans="1:108" ht="15" customHeight="1">
      <c r="A159" s="11"/>
      <c r="B159" s="61" t="s">
        <v>95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100">
        <v>213</v>
      </c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62">
        <v>3921300</v>
      </c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101">
        <f t="shared" si="1"/>
        <v>3921300</v>
      </c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3"/>
      <c r="CQ159" s="88">
        <v>0</v>
      </c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</row>
    <row r="160" spans="1:108" ht="15" customHeight="1">
      <c r="A160" s="11"/>
      <c r="B160" s="61" t="s">
        <v>96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100">
        <v>221</v>
      </c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62">
        <v>29000</v>
      </c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101">
        <f t="shared" si="1"/>
        <v>29000</v>
      </c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3"/>
      <c r="CQ160" s="88">
        <v>0</v>
      </c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</row>
    <row r="161" spans="1:108" ht="15" customHeight="1">
      <c r="A161" s="11"/>
      <c r="B161" s="61" t="s">
        <v>97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100">
        <v>222</v>
      </c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62">
        <v>0</v>
      </c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101">
        <f t="shared" si="1"/>
        <v>0</v>
      </c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3"/>
      <c r="CQ161" s="88">
        <v>0</v>
      </c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</row>
    <row r="162" spans="1:108" ht="15" customHeight="1">
      <c r="A162" s="11"/>
      <c r="B162" s="61" t="s">
        <v>98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100">
        <v>223</v>
      </c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62">
        <v>2305000</v>
      </c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101">
        <f t="shared" si="1"/>
        <v>2305000</v>
      </c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3"/>
      <c r="CQ162" s="88">
        <v>0</v>
      </c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</row>
    <row r="163" spans="1:108" ht="15" customHeight="1">
      <c r="A163" s="11"/>
      <c r="B163" s="61" t="s">
        <v>99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100">
        <v>224</v>
      </c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62">
        <v>0</v>
      </c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101">
        <f t="shared" si="1"/>
        <v>0</v>
      </c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3"/>
      <c r="CQ163" s="88">
        <v>0</v>
      </c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</row>
    <row r="164" spans="1:108" ht="15" customHeight="1">
      <c r="A164" s="11"/>
      <c r="B164" s="61" t="s">
        <v>100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100">
        <v>225</v>
      </c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62">
        <v>126400</v>
      </c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101">
        <f t="shared" si="1"/>
        <v>126400</v>
      </c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3"/>
      <c r="CQ164" s="88">
        <v>0</v>
      </c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</row>
    <row r="165" spans="1:108" ht="15" customHeight="1">
      <c r="A165" s="11"/>
      <c r="B165" s="61" t="s">
        <v>101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100">
        <v>226</v>
      </c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62">
        <v>186500</v>
      </c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101">
        <f t="shared" si="1"/>
        <v>186500</v>
      </c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3"/>
      <c r="CQ165" s="88">
        <v>0</v>
      </c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</row>
    <row r="166" spans="1:108" ht="15" customHeight="1">
      <c r="A166" s="11"/>
      <c r="B166" s="61" t="s">
        <v>102</v>
      </c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100">
        <v>262</v>
      </c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62">
        <v>0</v>
      </c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101">
        <f t="shared" si="1"/>
        <v>0</v>
      </c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3"/>
      <c r="CQ166" s="88">
        <v>0</v>
      </c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</row>
    <row r="167" spans="1:108" ht="15" customHeight="1">
      <c r="A167" s="11"/>
      <c r="B167" s="61" t="s">
        <v>103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100">
        <v>290</v>
      </c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4">
        <v>12100</v>
      </c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1">
        <f t="shared" si="1"/>
        <v>12100</v>
      </c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3"/>
      <c r="CQ167" s="88">
        <v>0</v>
      </c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</row>
    <row r="168" spans="1:108" ht="15" customHeight="1">
      <c r="A168" s="11"/>
      <c r="B168" s="61" t="s">
        <v>104</v>
      </c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100">
        <v>310</v>
      </c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62">
        <v>75600</v>
      </c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101">
        <f t="shared" si="1"/>
        <v>75600</v>
      </c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3"/>
      <c r="CQ168" s="88">
        <v>0</v>
      </c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</row>
    <row r="169" spans="1:109" ht="15" customHeight="1">
      <c r="A169" s="11"/>
      <c r="B169" s="61" t="s">
        <v>105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100">
        <v>340</v>
      </c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62">
        <v>3207000</v>
      </c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101">
        <f t="shared" si="1"/>
        <v>3207000</v>
      </c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3"/>
      <c r="CQ169" s="88">
        <v>0</v>
      </c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18"/>
    </row>
    <row r="170" spans="1:108" ht="24.75" customHeight="1">
      <c r="A170" s="11"/>
      <c r="B170" s="83" t="s">
        <v>159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78" t="s">
        <v>86</v>
      </c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84">
        <f>BN172+BN175+BN178+BN180+BN183+BN186+BN188</f>
        <v>350000</v>
      </c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5">
        <f>BN170</f>
        <v>350000</v>
      </c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7"/>
      <c r="CQ170" s="88">
        <v>0</v>
      </c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</row>
    <row r="171" spans="1:109" ht="18.75" customHeight="1">
      <c r="A171" s="11"/>
      <c r="B171" s="61" t="s">
        <v>32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78" t="s">
        <v>86</v>
      </c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7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9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17"/>
    </row>
    <row r="172" spans="1:108" ht="15" customHeight="1">
      <c r="A172" s="11"/>
      <c r="B172" s="89" t="s">
        <v>149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78" t="s">
        <v>86</v>
      </c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6">
        <f>BN174</f>
        <v>200000</v>
      </c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>
        <f>BN172</f>
        <v>200000</v>
      </c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88">
        <v>0</v>
      </c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</row>
    <row r="173" spans="1:109" ht="18.75" customHeight="1">
      <c r="A173" s="11"/>
      <c r="B173" s="89" t="s">
        <v>158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78" t="s">
        <v>86</v>
      </c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7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9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17"/>
    </row>
    <row r="174" spans="1:109" ht="18.75" customHeight="1">
      <c r="A174" s="11"/>
      <c r="B174" s="61" t="s">
        <v>100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100">
        <v>225</v>
      </c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11">
        <v>200000</v>
      </c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3"/>
      <c r="CC174" s="111">
        <f>BN174</f>
        <v>200000</v>
      </c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3"/>
      <c r="CQ174" s="88">
        <v>0</v>
      </c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17"/>
    </row>
    <row r="175" spans="1:108" ht="15" customHeight="1">
      <c r="A175" s="11"/>
      <c r="B175" s="89" t="s">
        <v>150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78" t="s">
        <v>86</v>
      </c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6">
        <f>BN177</f>
        <v>50000</v>
      </c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>
        <f>BN175</f>
        <v>50000</v>
      </c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88">
        <v>0</v>
      </c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</row>
    <row r="176" spans="1:109" ht="18.75" customHeight="1">
      <c r="A176" s="11"/>
      <c r="B176" s="89" t="s">
        <v>158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78" t="s">
        <v>86</v>
      </c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7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9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17"/>
    </row>
    <row r="177" spans="1:108" ht="15" customHeight="1">
      <c r="A177" s="11"/>
      <c r="B177" s="61" t="s">
        <v>104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100">
        <v>310</v>
      </c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62">
        <v>50000</v>
      </c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101">
        <f>BN177</f>
        <v>50000</v>
      </c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3"/>
      <c r="CQ177" s="88">
        <v>0</v>
      </c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</row>
    <row r="178" spans="1:108" ht="31.5" customHeight="1">
      <c r="A178" s="11"/>
      <c r="B178" s="89" t="s">
        <v>151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78" t="s">
        <v>86</v>
      </c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6">
        <v>0</v>
      </c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>
        <f>BN178</f>
        <v>0</v>
      </c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88">
        <v>0</v>
      </c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</row>
    <row r="179" spans="1:109" ht="18.75" customHeight="1">
      <c r="A179" s="11"/>
      <c r="B179" s="89" t="s">
        <v>158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78" t="s">
        <v>86</v>
      </c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7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9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17"/>
    </row>
    <row r="180" spans="1:108" ht="35.25" customHeight="1">
      <c r="A180" s="11"/>
      <c r="B180" s="89" t="s">
        <v>152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78">
        <v>262</v>
      </c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6">
        <v>0</v>
      </c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>
        <f>BN180</f>
        <v>0</v>
      </c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88">
        <v>0</v>
      </c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</row>
    <row r="181" spans="1:108" ht="51.75" customHeight="1">
      <c r="A181" s="11"/>
      <c r="B181" s="89" t="s">
        <v>153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78" t="s">
        <v>86</v>
      </c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6">
        <v>0</v>
      </c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>
        <v>0</v>
      </c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88">
        <v>0</v>
      </c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</row>
    <row r="182" spans="1:109" ht="18.75" customHeight="1">
      <c r="A182" s="11"/>
      <c r="B182" s="89" t="s">
        <v>158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78" t="s">
        <v>86</v>
      </c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7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9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17"/>
    </row>
    <row r="183" spans="1:108" ht="46.5" customHeight="1">
      <c r="A183" s="11"/>
      <c r="B183" s="89" t="s">
        <v>154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78" t="s">
        <v>86</v>
      </c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6">
        <f>BN185</f>
        <v>0</v>
      </c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>
        <f>CC185</f>
        <v>0</v>
      </c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88">
        <v>0</v>
      </c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</row>
    <row r="184" spans="1:109" ht="18.75" customHeight="1">
      <c r="A184" s="11"/>
      <c r="B184" s="89" t="s">
        <v>158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78" t="s">
        <v>86</v>
      </c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7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9"/>
      <c r="CQ184" s="88">
        <v>0</v>
      </c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17"/>
    </row>
    <row r="185" spans="1:109" ht="18.75" customHeight="1">
      <c r="A185" s="11"/>
      <c r="B185" s="61" t="s">
        <v>104</v>
      </c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100">
        <v>310</v>
      </c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62">
        <v>0</v>
      </c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101">
        <f>BN185</f>
        <v>0</v>
      </c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3"/>
      <c r="CQ185" s="88">
        <v>0</v>
      </c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17"/>
    </row>
    <row r="186" spans="1:108" ht="49.5" customHeight="1">
      <c r="A186" s="11"/>
      <c r="B186" s="89" t="s">
        <v>155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78" t="s">
        <v>86</v>
      </c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6">
        <v>0</v>
      </c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>
        <f>BN186</f>
        <v>0</v>
      </c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88">
        <v>0</v>
      </c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</row>
    <row r="187" spans="1:109" ht="18.75" customHeight="1">
      <c r="A187" s="11"/>
      <c r="B187" s="61" t="s">
        <v>158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78" t="s">
        <v>86</v>
      </c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7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9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17"/>
    </row>
    <row r="188" spans="1:109" ht="36.75" customHeight="1">
      <c r="A188" s="11"/>
      <c r="B188" s="114" t="s">
        <v>178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5"/>
      <c r="AZ188" s="78" t="s">
        <v>86</v>
      </c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111">
        <f>BN190+BN191</f>
        <v>100000</v>
      </c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3"/>
      <c r="CC188" s="101">
        <f>BN188</f>
        <v>100000</v>
      </c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3"/>
      <c r="CQ188" s="119">
        <v>0</v>
      </c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7"/>
    </row>
    <row r="189" spans="1:109" ht="18.75" customHeight="1">
      <c r="A189" s="11"/>
      <c r="B189" s="61" t="s">
        <v>158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78" t="s">
        <v>86</v>
      </c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111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3"/>
      <c r="CC189" s="101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3"/>
      <c r="CQ189" s="116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8"/>
      <c r="DE189" s="17"/>
    </row>
    <row r="190" spans="1:109" ht="18.75" customHeight="1">
      <c r="A190" s="11"/>
      <c r="B190" s="61" t="s">
        <v>93</v>
      </c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100">
        <v>211</v>
      </c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11">
        <v>76800</v>
      </c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3"/>
      <c r="CC190" s="101">
        <f>BN190</f>
        <v>76800</v>
      </c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3"/>
      <c r="CQ190" s="119">
        <v>0</v>
      </c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7"/>
    </row>
    <row r="191" spans="1:109" ht="18.75" customHeight="1">
      <c r="A191" s="11"/>
      <c r="B191" s="61" t="s">
        <v>95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100">
        <v>213</v>
      </c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11">
        <v>23200</v>
      </c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3"/>
      <c r="CC191" s="101">
        <f>BN191</f>
        <v>23200</v>
      </c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3"/>
      <c r="CQ191" s="119">
        <v>0</v>
      </c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7"/>
    </row>
    <row r="192" spans="1:108" ht="21" customHeight="1">
      <c r="A192" s="11"/>
      <c r="B192" s="83" t="s">
        <v>160</v>
      </c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78" t="s">
        <v>86</v>
      </c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84">
        <v>0</v>
      </c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>
        <v>0</v>
      </c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8">
        <v>0</v>
      </c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</row>
    <row r="193" spans="1:108" ht="89.25" customHeight="1">
      <c r="A193" s="11"/>
      <c r="B193" s="83" t="s">
        <v>161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78" t="s">
        <v>86</v>
      </c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81">
        <f>BN195+BN196+BN197+BN198+BN199+BN200+BN201+BN202+BN203+BN204+BN205+BN206+BN207</f>
        <v>205298</v>
      </c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4">
        <v>0</v>
      </c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8">
        <v>0</v>
      </c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</row>
    <row r="194" spans="1:109" ht="18.75" customHeight="1">
      <c r="A194" s="11"/>
      <c r="B194" s="61" t="s">
        <v>158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78" t="s">
        <v>86</v>
      </c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7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9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17"/>
    </row>
    <row r="195" spans="1:108" ht="15" customHeight="1">
      <c r="A195" s="11"/>
      <c r="B195" s="61" t="s">
        <v>93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100">
        <v>211</v>
      </c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62">
        <v>0</v>
      </c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101">
        <f>BN195</f>
        <v>0</v>
      </c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3"/>
      <c r="CQ195" s="88">
        <v>0</v>
      </c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</row>
    <row r="196" spans="1:108" ht="15" customHeight="1">
      <c r="A196" s="11"/>
      <c r="B196" s="61" t="s">
        <v>94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100">
        <v>212</v>
      </c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62">
        <v>0</v>
      </c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101">
        <f aca="true" t="shared" si="2" ref="CC196:CC207">BN196</f>
        <v>0</v>
      </c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3"/>
      <c r="CQ196" s="88">
        <v>0</v>
      </c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</row>
    <row r="197" spans="1:108" ht="15" customHeight="1">
      <c r="A197" s="11"/>
      <c r="B197" s="61" t="s">
        <v>95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100">
        <v>213</v>
      </c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62">
        <v>0</v>
      </c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101">
        <f t="shared" si="2"/>
        <v>0</v>
      </c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3"/>
      <c r="CQ197" s="88">
        <v>0</v>
      </c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</row>
    <row r="198" spans="1:108" ht="15" customHeight="1">
      <c r="A198" s="11"/>
      <c r="B198" s="61" t="s">
        <v>96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100">
        <v>221</v>
      </c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62">
        <v>0</v>
      </c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101">
        <f t="shared" si="2"/>
        <v>0</v>
      </c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3"/>
      <c r="CQ198" s="88">
        <v>0</v>
      </c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</row>
    <row r="199" spans="1:108" ht="15" customHeight="1">
      <c r="A199" s="11"/>
      <c r="B199" s="61" t="s">
        <v>97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100">
        <v>222</v>
      </c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62">
        <v>0</v>
      </c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101">
        <f t="shared" si="2"/>
        <v>0</v>
      </c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3"/>
      <c r="CQ199" s="88">
        <v>0</v>
      </c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</row>
    <row r="200" spans="1:108" ht="15" customHeight="1">
      <c r="A200" s="11"/>
      <c r="B200" s="61" t="s">
        <v>98</v>
      </c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100">
        <v>223</v>
      </c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62">
        <v>4100</v>
      </c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101">
        <f t="shared" si="2"/>
        <v>4100</v>
      </c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3"/>
      <c r="CQ200" s="88">
        <v>0</v>
      </c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</row>
    <row r="201" spans="1:108" ht="15" customHeight="1">
      <c r="A201" s="11"/>
      <c r="B201" s="61" t="s">
        <v>99</v>
      </c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100">
        <v>224</v>
      </c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62">
        <v>0</v>
      </c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101">
        <f t="shared" si="2"/>
        <v>0</v>
      </c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3"/>
      <c r="CQ201" s="88">
        <v>0</v>
      </c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</row>
    <row r="202" spans="1:108" ht="15" customHeight="1">
      <c r="A202" s="11"/>
      <c r="B202" s="61" t="s">
        <v>100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100">
        <v>225</v>
      </c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62">
        <v>0</v>
      </c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101">
        <f t="shared" si="2"/>
        <v>0</v>
      </c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3"/>
      <c r="CQ202" s="88">
        <v>0</v>
      </c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</row>
    <row r="203" spans="1:108" ht="15" customHeight="1">
      <c r="A203" s="11"/>
      <c r="B203" s="61" t="s">
        <v>101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100">
        <v>226</v>
      </c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62">
        <v>181794</v>
      </c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101">
        <f t="shared" si="2"/>
        <v>181794</v>
      </c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3"/>
      <c r="CQ203" s="88">
        <v>0</v>
      </c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</row>
    <row r="204" spans="1:108" ht="15" customHeight="1">
      <c r="A204" s="11"/>
      <c r="B204" s="61" t="s">
        <v>102</v>
      </c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100">
        <v>262</v>
      </c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62">
        <v>0</v>
      </c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101">
        <f t="shared" si="2"/>
        <v>0</v>
      </c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3"/>
      <c r="CQ204" s="88">
        <v>0</v>
      </c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</row>
    <row r="205" spans="1:108" ht="15" customHeight="1">
      <c r="A205" s="11"/>
      <c r="B205" s="61" t="s">
        <v>103</v>
      </c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100">
        <v>290</v>
      </c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4">
        <v>0</v>
      </c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1">
        <f t="shared" si="2"/>
        <v>0</v>
      </c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3"/>
      <c r="CQ205" s="88">
        <v>0</v>
      </c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</row>
    <row r="206" spans="1:108" ht="15" customHeight="1">
      <c r="A206" s="11"/>
      <c r="B206" s="61" t="s">
        <v>104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100">
        <v>310</v>
      </c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62">
        <v>0</v>
      </c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101">
        <f t="shared" si="2"/>
        <v>0</v>
      </c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3"/>
      <c r="CQ206" s="88">
        <v>0</v>
      </c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</row>
    <row r="207" spans="1:109" ht="15" customHeight="1">
      <c r="A207" s="11"/>
      <c r="B207" s="61" t="s">
        <v>105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100">
        <v>340</v>
      </c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62">
        <v>19404</v>
      </c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101">
        <f t="shared" si="2"/>
        <v>19404</v>
      </c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3"/>
      <c r="CQ207" s="88">
        <v>0</v>
      </c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18"/>
    </row>
    <row r="208" spans="1:108" ht="31.5" customHeight="1">
      <c r="A208" s="11"/>
      <c r="B208" s="83" t="s">
        <v>89</v>
      </c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78" t="s">
        <v>86</v>
      </c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81">
        <f>BN210+BN211+BN212+BN213+BN214+BN215+BN216+BN217+BN218+BN219+BN220+BN221+BN222</f>
        <v>3701400</v>
      </c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4">
        <f>CC210+CC211+CC212+CC213+CC214+CC215+CC216+CC217+CC218+CC219+CC220+CC221+CC222</f>
        <v>3701400</v>
      </c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8">
        <v>0</v>
      </c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</row>
    <row r="209" spans="1:109" ht="18.75" customHeight="1">
      <c r="A209" s="11"/>
      <c r="B209" s="61" t="s">
        <v>158</v>
      </c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78" t="s">
        <v>86</v>
      </c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7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9"/>
      <c r="CQ209" s="88">
        <v>0</v>
      </c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17"/>
    </row>
    <row r="210" spans="1:108" ht="15" customHeight="1">
      <c r="A210" s="11"/>
      <c r="B210" s="61" t="s">
        <v>93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100">
        <v>211</v>
      </c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62">
        <v>0</v>
      </c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101">
        <f>BN210</f>
        <v>0</v>
      </c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3"/>
      <c r="CQ210" s="88">
        <v>0</v>
      </c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</row>
    <row r="211" spans="1:108" ht="15" customHeight="1">
      <c r="A211" s="11"/>
      <c r="B211" s="61" t="s">
        <v>94</v>
      </c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100">
        <v>212</v>
      </c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62">
        <v>0</v>
      </c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101">
        <f aca="true" t="shared" si="3" ref="CC211:CC222">BN211</f>
        <v>0</v>
      </c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3"/>
      <c r="CQ211" s="88">
        <v>0</v>
      </c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</row>
    <row r="212" spans="1:108" ht="15" customHeight="1">
      <c r="A212" s="11"/>
      <c r="B212" s="61" t="s">
        <v>95</v>
      </c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100">
        <v>213</v>
      </c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62">
        <v>0</v>
      </c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101">
        <f t="shared" si="3"/>
        <v>0</v>
      </c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3"/>
      <c r="CQ212" s="88">
        <v>0</v>
      </c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</row>
    <row r="213" spans="1:108" ht="15" customHeight="1">
      <c r="A213" s="11"/>
      <c r="B213" s="61" t="s">
        <v>96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100">
        <v>221</v>
      </c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62">
        <v>0</v>
      </c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101">
        <f t="shared" si="3"/>
        <v>0</v>
      </c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3"/>
      <c r="CQ213" s="88">
        <v>0</v>
      </c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</row>
    <row r="214" spans="1:108" ht="15" customHeight="1">
      <c r="A214" s="11"/>
      <c r="B214" s="61" t="s">
        <v>97</v>
      </c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100">
        <v>222</v>
      </c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62">
        <v>0</v>
      </c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101">
        <f t="shared" si="3"/>
        <v>0</v>
      </c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3"/>
      <c r="CQ214" s="88">
        <v>0</v>
      </c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</row>
    <row r="215" spans="1:108" ht="15" customHeight="1">
      <c r="A215" s="11"/>
      <c r="B215" s="61" t="s">
        <v>98</v>
      </c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100">
        <v>223</v>
      </c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62">
        <v>0</v>
      </c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101">
        <f t="shared" si="3"/>
        <v>0</v>
      </c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3"/>
      <c r="CQ215" s="88">
        <v>0</v>
      </c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</row>
    <row r="216" spans="1:108" ht="15" customHeight="1">
      <c r="A216" s="11"/>
      <c r="B216" s="61" t="s">
        <v>99</v>
      </c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100">
        <v>224</v>
      </c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62">
        <v>0</v>
      </c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101">
        <f t="shared" si="3"/>
        <v>0</v>
      </c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3"/>
      <c r="CQ216" s="88">
        <v>0</v>
      </c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</row>
    <row r="217" spans="1:108" ht="15" customHeight="1">
      <c r="A217" s="11"/>
      <c r="B217" s="61" t="s">
        <v>100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100">
        <v>225</v>
      </c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62">
        <v>10000</v>
      </c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101">
        <f t="shared" si="3"/>
        <v>10000</v>
      </c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3"/>
      <c r="CQ217" s="88">
        <v>0</v>
      </c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</row>
    <row r="218" spans="1:108" ht="15" customHeight="1">
      <c r="A218" s="11"/>
      <c r="B218" s="61" t="s">
        <v>101</v>
      </c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100">
        <v>226</v>
      </c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62">
        <v>32800</v>
      </c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101">
        <f t="shared" si="3"/>
        <v>32800</v>
      </c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3"/>
      <c r="CQ218" s="88">
        <v>0</v>
      </c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</row>
    <row r="219" spans="1:108" ht="15" customHeight="1">
      <c r="A219" s="11"/>
      <c r="B219" s="61" t="s">
        <v>102</v>
      </c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100">
        <v>262</v>
      </c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62">
        <v>0</v>
      </c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101">
        <f t="shared" si="3"/>
        <v>0</v>
      </c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3"/>
      <c r="CQ219" s="88">
        <v>0</v>
      </c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</row>
    <row r="220" spans="1:108" ht="15" customHeight="1">
      <c r="A220" s="11"/>
      <c r="B220" s="61" t="s">
        <v>103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100">
        <v>290</v>
      </c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4">
        <v>2617.39</v>
      </c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1">
        <f t="shared" si="3"/>
        <v>2617.39</v>
      </c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3"/>
      <c r="CQ220" s="88">
        <v>0</v>
      </c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</row>
    <row r="221" spans="1:108" ht="15" customHeight="1">
      <c r="A221" s="11"/>
      <c r="B221" s="61" t="s">
        <v>104</v>
      </c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100">
        <v>310</v>
      </c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62">
        <v>142800</v>
      </c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101">
        <f t="shared" si="3"/>
        <v>142800</v>
      </c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3"/>
      <c r="CQ221" s="88">
        <v>0</v>
      </c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</row>
    <row r="222" spans="1:109" ht="15" customHeight="1">
      <c r="A222" s="11"/>
      <c r="B222" s="61" t="s">
        <v>105</v>
      </c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100">
        <v>340</v>
      </c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62">
        <v>3513182.61</v>
      </c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101">
        <f t="shared" si="3"/>
        <v>3513182.61</v>
      </c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3"/>
      <c r="CQ222" s="88">
        <v>0</v>
      </c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18"/>
    </row>
    <row r="223" spans="1:108" ht="21.75" customHeight="1">
      <c r="A223" s="11"/>
      <c r="B223" s="83" t="s">
        <v>90</v>
      </c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95" t="s">
        <v>86</v>
      </c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62">
        <v>0</v>
      </c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>
        <v>0</v>
      </c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88">
        <v>0</v>
      </c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</row>
    <row r="224" spans="1:108" ht="15" customHeight="1">
      <c r="A224" s="11"/>
      <c r="B224" s="61" t="s">
        <v>106</v>
      </c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</row>
    <row r="225" spans="1:108" ht="15" customHeight="1">
      <c r="A225" s="11"/>
      <c r="B225" s="61" t="s">
        <v>107</v>
      </c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105" t="s">
        <v>86</v>
      </c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62">
        <v>929400</v>
      </c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>
        <f>BN225</f>
        <v>929400</v>
      </c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88">
        <v>0</v>
      </c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</row>
    <row r="227" spans="1:49" ht="14.25">
      <c r="A227" s="49" t="s">
        <v>162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</row>
    <row r="228" spans="1:41" ht="14.25">
      <c r="A228" s="49" t="s">
        <v>22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108" ht="15" customHeight="1">
      <c r="A229" s="49" t="s">
        <v>108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106" t="s">
        <v>123</v>
      </c>
      <c r="CA229" s="106"/>
      <c r="CB229" s="106"/>
      <c r="CC229" s="106"/>
      <c r="CD229" s="106"/>
      <c r="CE229" s="106"/>
      <c r="CF229" s="106"/>
      <c r="CG229" s="106"/>
      <c r="CH229" s="106"/>
      <c r="CI229" s="106"/>
      <c r="CJ229" s="106"/>
      <c r="CK229" s="106"/>
      <c r="CL229" s="106"/>
      <c r="CM229" s="106"/>
      <c r="CN229" s="106"/>
      <c r="CO229" s="106"/>
      <c r="CP229" s="106"/>
      <c r="CQ229" s="106"/>
      <c r="CR229" s="106"/>
      <c r="CS229" s="106"/>
      <c r="CT229" s="106"/>
      <c r="CU229" s="106"/>
      <c r="CV229" s="106"/>
      <c r="CW229" s="106"/>
      <c r="CX229" s="106"/>
      <c r="CY229" s="106"/>
      <c r="CZ229" s="106"/>
      <c r="DA229" s="106"/>
      <c r="DB229" s="106"/>
      <c r="DC229" s="106"/>
      <c r="DD229" s="106"/>
    </row>
    <row r="230" spans="56:108" ht="12">
      <c r="BD230" s="107" t="s">
        <v>1</v>
      </c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Z230" s="107" t="s">
        <v>2</v>
      </c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</row>
    <row r="231" spans="1:43" ht="14.2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</row>
    <row r="232" spans="1:108" ht="15" customHeight="1">
      <c r="A232" s="49" t="s">
        <v>163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106" t="s">
        <v>120</v>
      </c>
      <c r="CA232" s="106"/>
      <c r="CB232" s="106"/>
      <c r="CC232" s="106"/>
      <c r="CD232" s="106"/>
      <c r="CE232" s="106"/>
      <c r="CF232" s="106"/>
      <c r="CG232" s="106"/>
      <c r="CH232" s="106"/>
      <c r="CI232" s="106"/>
      <c r="CJ232" s="106"/>
      <c r="CK232" s="106"/>
      <c r="CL232" s="106"/>
      <c r="CM232" s="106"/>
      <c r="CN232" s="106"/>
      <c r="CO232" s="106"/>
      <c r="CP232" s="106"/>
      <c r="CQ232" s="106"/>
      <c r="CR232" s="106"/>
      <c r="CS232" s="106"/>
      <c r="CT232" s="106"/>
      <c r="CU232" s="106"/>
      <c r="CV232" s="106"/>
      <c r="CW232" s="106"/>
      <c r="CX232" s="106"/>
      <c r="CY232" s="106"/>
      <c r="CZ232" s="106"/>
      <c r="DA232" s="106"/>
      <c r="DB232" s="106"/>
      <c r="DC232" s="106"/>
      <c r="DD232" s="106"/>
    </row>
    <row r="233" spans="56:108" ht="14.25" customHeight="1">
      <c r="BD233" s="107" t="s">
        <v>1</v>
      </c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Z233" s="107" t="s">
        <v>2</v>
      </c>
      <c r="CA233" s="107"/>
      <c r="CB233" s="107"/>
      <c r="CC233" s="107"/>
      <c r="CD233" s="107"/>
      <c r="CE233" s="107"/>
      <c r="CF233" s="107"/>
      <c r="CG233" s="107"/>
      <c r="CH233" s="107"/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7"/>
      <c r="CS233" s="107"/>
      <c r="CT233" s="107"/>
      <c r="CU233" s="107"/>
      <c r="CV233" s="107"/>
      <c r="CW233" s="107"/>
      <c r="CX233" s="107"/>
      <c r="CY233" s="107"/>
      <c r="CZ233" s="107"/>
      <c r="DA233" s="107"/>
      <c r="DB233" s="107"/>
      <c r="DC233" s="107"/>
      <c r="DD233" s="107"/>
    </row>
    <row r="234" spans="1:49" ht="14.2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</row>
    <row r="235" spans="1:108" ht="15" customHeight="1">
      <c r="A235" s="49" t="s">
        <v>164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106" t="s">
        <v>144</v>
      </c>
      <c r="CA235" s="106"/>
      <c r="CB235" s="106"/>
      <c r="CC235" s="106"/>
      <c r="CD235" s="106"/>
      <c r="CE235" s="106"/>
      <c r="CF235" s="106"/>
      <c r="CG235" s="106"/>
      <c r="CH235" s="106"/>
      <c r="CI235" s="106"/>
      <c r="CJ235" s="106"/>
      <c r="CK235" s="106"/>
      <c r="CL235" s="106"/>
      <c r="CM235" s="106"/>
      <c r="CN235" s="106"/>
      <c r="CO235" s="106"/>
      <c r="CP235" s="106"/>
      <c r="CQ235" s="106"/>
      <c r="CR235" s="106"/>
      <c r="CS235" s="106"/>
      <c r="CT235" s="106"/>
      <c r="CU235" s="106"/>
      <c r="CV235" s="106"/>
      <c r="CW235" s="106"/>
      <c r="CX235" s="106"/>
      <c r="CY235" s="106"/>
      <c r="CZ235" s="106"/>
      <c r="DA235" s="106"/>
      <c r="DB235" s="106"/>
      <c r="DC235" s="106"/>
      <c r="DD235" s="106"/>
    </row>
    <row r="236" spans="56:108" ht="16.5" customHeight="1">
      <c r="BD236" s="107" t="s">
        <v>1</v>
      </c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Z236" s="107" t="s">
        <v>2</v>
      </c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</row>
    <row r="237" spans="1:108" ht="15" customHeight="1">
      <c r="A237" s="49" t="s">
        <v>167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106" t="s">
        <v>168</v>
      </c>
      <c r="CA237" s="106"/>
      <c r="CB237" s="106"/>
      <c r="CC237" s="106"/>
      <c r="CD237" s="106"/>
      <c r="CE237" s="106"/>
      <c r="CF237" s="106"/>
      <c r="CG237" s="106"/>
      <c r="CH237" s="106"/>
      <c r="CI237" s="106"/>
      <c r="CJ237" s="106"/>
      <c r="CK237" s="106"/>
      <c r="CL237" s="106"/>
      <c r="CM237" s="106"/>
      <c r="CN237" s="106"/>
      <c r="CO237" s="106"/>
      <c r="CP237" s="106"/>
      <c r="CQ237" s="106"/>
      <c r="CR237" s="106"/>
      <c r="CS237" s="106"/>
      <c r="CT237" s="106"/>
      <c r="CU237" s="106"/>
      <c r="CV237" s="106"/>
      <c r="CW237" s="106"/>
      <c r="CX237" s="106"/>
      <c r="CY237" s="106"/>
      <c r="CZ237" s="106"/>
      <c r="DA237" s="106"/>
      <c r="DB237" s="106"/>
      <c r="DC237" s="106"/>
      <c r="DD237" s="106"/>
    </row>
    <row r="238" spans="56:108" ht="12">
      <c r="BD238" s="107" t="s">
        <v>1</v>
      </c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Z238" s="107" t="s">
        <v>2</v>
      </c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  <c r="DB238" s="107"/>
      <c r="DC238" s="107"/>
      <c r="DD238" s="107"/>
    </row>
    <row r="239" spans="56:108" ht="12"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</row>
    <row r="240" spans="2:108" ht="14.25">
      <c r="B240" s="110" t="s">
        <v>109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106" t="s">
        <v>166</v>
      </c>
      <c r="CA240" s="106"/>
      <c r="CB240" s="106"/>
      <c r="CC240" s="106"/>
      <c r="CD240" s="106"/>
      <c r="CE240" s="106"/>
      <c r="CF240" s="106"/>
      <c r="CG240" s="106"/>
      <c r="CH240" s="106"/>
      <c r="CI240" s="106"/>
      <c r="CJ240" s="106"/>
      <c r="CK240" s="106"/>
      <c r="CL240" s="106"/>
      <c r="CM240" s="106"/>
      <c r="CN240" s="106"/>
      <c r="CO240" s="106"/>
      <c r="CP240" s="106"/>
      <c r="CQ240" s="106"/>
      <c r="CR240" s="106"/>
      <c r="CS240" s="106"/>
      <c r="CT240" s="106"/>
      <c r="CU240" s="106"/>
      <c r="CV240" s="106"/>
      <c r="CW240" s="106"/>
      <c r="CX240" s="106"/>
      <c r="CY240" s="106"/>
      <c r="CZ240" s="106"/>
      <c r="DA240" s="106"/>
      <c r="DB240" s="106"/>
      <c r="DC240" s="106"/>
      <c r="DD240" s="106"/>
    </row>
    <row r="241" spans="1:108" ht="14.25">
      <c r="A241" s="49" t="s">
        <v>110</v>
      </c>
      <c r="B241" s="49"/>
      <c r="C241" s="49"/>
      <c r="D241" s="49"/>
      <c r="E241" s="49"/>
      <c r="F241" s="108" t="s">
        <v>165</v>
      </c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BD241" s="107" t="s">
        <v>1</v>
      </c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Z241" s="107" t="s">
        <v>2</v>
      </c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7"/>
      <c r="CS241" s="107"/>
      <c r="CT241" s="107"/>
      <c r="CU241" s="107"/>
      <c r="CV241" s="107"/>
      <c r="CW241" s="107"/>
      <c r="CX241" s="107"/>
      <c r="CY241" s="107"/>
      <c r="CZ241" s="107"/>
      <c r="DA241" s="107"/>
      <c r="DB241" s="107"/>
      <c r="DC241" s="107"/>
      <c r="DD241" s="107"/>
    </row>
    <row r="243" spans="3:39" ht="14.25">
      <c r="C243" s="109" t="s">
        <v>181</v>
      </c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</row>
  </sheetData>
  <sheetProtection/>
  <mergeCells count="706">
    <mergeCell ref="CQ191:DD191"/>
    <mergeCell ref="B191:AY191"/>
    <mergeCell ref="AZ191:BM191"/>
    <mergeCell ref="BN191:CB191"/>
    <mergeCell ref="CC191:CP191"/>
    <mergeCell ref="CQ189:DD189"/>
    <mergeCell ref="B190:AY190"/>
    <mergeCell ref="AZ190:BM190"/>
    <mergeCell ref="BN190:CB190"/>
    <mergeCell ref="CC190:CP190"/>
    <mergeCell ref="CQ190:DD190"/>
    <mergeCell ref="B189:AY189"/>
    <mergeCell ref="AZ189:BM189"/>
    <mergeCell ref="BN189:CB189"/>
    <mergeCell ref="CC189:CP189"/>
    <mergeCell ref="CQ188:DD188"/>
    <mergeCell ref="B177:AY177"/>
    <mergeCell ref="AZ177:BM177"/>
    <mergeCell ref="BN177:CB177"/>
    <mergeCell ref="CC177:CP177"/>
    <mergeCell ref="B188:AY188"/>
    <mergeCell ref="AZ188:BM188"/>
    <mergeCell ref="BN188:CB188"/>
    <mergeCell ref="CC188:CP188"/>
    <mergeCell ref="BU128:DD128"/>
    <mergeCell ref="B147:AY147"/>
    <mergeCell ref="AZ147:BM147"/>
    <mergeCell ref="BN147:CB147"/>
    <mergeCell ref="CC147:CP147"/>
    <mergeCell ref="CQ147:DD147"/>
    <mergeCell ref="BN146:CB146"/>
    <mergeCell ref="CC146:CP146"/>
    <mergeCell ref="CQ146:DD146"/>
    <mergeCell ref="B142:AY142"/>
    <mergeCell ref="A42:DD42"/>
    <mergeCell ref="A43:DD43"/>
    <mergeCell ref="A44:DD44"/>
    <mergeCell ref="A45:DD45"/>
    <mergeCell ref="B174:AY174"/>
    <mergeCell ref="AZ174:BM174"/>
    <mergeCell ref="BN174:CB174"/>
    <mergeCell ref="CC174:CP174"/>
    <mergeCell ref="C243:AM243"/>
    <mergeCell ref="B185:AY185"/>
    <mergeCell ref="AZ185:BM185"/>
    <mergeCell ref="BN185:CB185"/>
    <mergeCell ref="BZ240:DD240"/>
    <mergeCell ref="BD241:BW241"/>
    <mergeCell ref="BZ241:DD241"/>
    <mergeCell ref="BD238:BW238"/>
    <mergeCell ref="BZ238:DD238"/>
    <mergeCell ref="B240:X240"/>
    <mergeCell ref="A241:E241"/>
    <mergeCell ref="F241:AP241"/>
    <mergeCell ref="BD236:BW236"/>
    <mergeCell ref="BZ236:DD236"/>
    <mergeCell ref="A237:AA237"/>
    <mergeCell ref="BZ237:DD237"/>
    <mergeCell ref="BD233:BW233"/>
    <mergeCell ref="BZ233:DD233"/>
    <mergeCell ref="A234:AW234"/>
    <mergeCell ref="A235:AQ235"/>
    <mergeCell ref="BZ235:DD235"/>
    <mergeCell ref="BD230:BW230"/>
    <mergeCell ref="BZ230:DD230"/>
    <mergeCell ref="A231:AQ231"/>
    <mergeCell ref="A232:AO232"/>
    <mergeCell ref="BZ232:DD232"/>
    <mergeCell ref="CQ225:DD225"/>
    <mergeCell ref="A227:AW227"/>
    <mergeCell ref="A228:AO228"/>
    <mergeCell ref="A229:AO229"/>
    <mergeCell ref="BZ229:DD229"/>
    <mergeCell ref="B225:AY225"/>
    <mergeCell ref="AZ225:BM225"/>
    <mergeCell ref="BN225:CB225"/>
    <mergeCell ref="CC225:CP225"/>
    <mergeCell ref="CQ223:DD223"/>
    <mergeCell ref="B224:AY224"/>
    <mergeCell ref="AZ224:BM224"/>
    <mergeCell ref="BN224:CB224"/>
    <mergeCell ref="CC224:CP224"/>
    <mergeCell ref="CQ224:DD224"/>
    <mergeCell ref="B223:AY223"/>
    <mergeCell ref="AZ223:BM223"/>
    <mergeCell ref="BN223:CB223"/>
    <mergeCell ref="CC223:CP223"/>
    <mergeCell ref="CQ221:DD221"/>
    <mergeCell ref="B222:AY222"/>
    <mergeCell ref="AZ222:BM222"/>
    <mergeCell ref="BN222:CB222"/>
    <mergeCell ref="CC222:CP222"/>
    <mergeCell ref="CQ222:DD222"/>
    <mergeCell ref="B221:AY221"/>
    <mergeCell ref="AZ221:BM221"/>
    <mergeCell ref="BN221:CB221"/>
    <mergeCell ref="CC221:CP221"/>
    <mergeCell ref="CQ219:DD219"/>
    <mergeCell ref="B220:AY220"/>
    <mergeCell ref="AZ220:BM220"/>
    <mergeCell ref="BN220:CB220"/>
    <mergeCell ref="CC220:CP220"/>
    <mergeCell ref="CQ220:DD220"/>
    <mergeCell ref="B219:AY219"/>
    <mergeCell ref="AZ219:BM219"/>
    <mergeCell ref="BN219:CB219"/>
    <mergeCell ref="CC219:CP219"/>
    <mergeCell ref="CQ217:DD217"/>
    <mergeCell ref="B218:AY218"/>
    <mergeCell ref="AZ218:BM218"/>
    <mergeCell ref="BN218:CB218"/>
    <mergeCell ref="CC218:CP218"/>
    <mergeCell ref="CQ218:DD218"/>
    <mergeCell ref="B217:AY217"/>
    <mergeCell ref="AZ217:BM217"/>
    <mergeCell ref="BN217:CB217"/>
    <mergeCell ref="CC217:CP217"/>
    <mergeCell ref="CQ215:DD215"/>
    <mergeCell ref="B216:AY216"/>
    <mergeCell ref="AZ216:BM216"/>
    <mergeCell ref="BN216:CB216"/>
    <mergeCell ref="CC216:CP216"/>
    <mergeCell ref="CQ216:DD216"/>
    <mergeCell ref="B215:AY215"/>
    <mergeCell ref="AZ215:BM215"/>
    <mergeCell ref="BN215:CB215"/>
    <mergeCell ref="CC215:CP215"/>
    <mergeCell ref="CQ213:DD213"/>
    <mergeCell ref="B214:AY214"/>
    <mergeCell ref="AZ214:BM214"/>
    <mergeCell ref="BN214:CB214"/>
    <mergeCell ref="CC214:CP214"/>
    <mergeCell ref="CQ214:DD214"/>
    <mergeCell ref="B213:AY213"/>
    <mergeCell ref="AZ213:BM213"/>
    <mergeCell ref="BN213:CB213"/>
    <mergeCell ref="CC213:CP213"/>
    <mergeCell ref="CQ211:DD211"/>
    <mergeCell ref="B212:AY212"/>
    <mergeCell ref="AZ212:BM212"/>
    <mergeCell ref="BN212:CB212"/>
    <mergeCell ref="CC212:CP212"/>
    <mergeCell ref="CQ212:DD212"/>
    <mergeCell ref="B211:AY211"/>
    <mergeCell ref="AZ211:BM211"/>
    <mergeCell ref="BN211:CB211"/>
    <mergeCell ref="CC211:CP211"/>
    <mergeCell ref="CQ209:DD209"/>
    <mergeCell ref="B210:AY210"/>
    <mergeCell ref="AZ210:BM210"/>
    <mergeCell ref="BN210:CB210"/>
    <mergeCell ref="CC210:CP210"/>
    <mergeCell ref="CQ210:DD210"/>
    <mergeCell ref="B209:AY209"/>
    <mergeCell ref="AZ209:BM209"/>
    <mergeCell ref="BN209:CB209"/>
    <mergeCell ref="CC209:CP209"/>
    <mergeCell ref="CQ207:DD207"/>
    <mergeCell ref="B208:AY208"/>
    <mergeCell ref="AZ208:BM208"/>
    <mergeCell ref="BN208:CB208"/>
    <mergeCell ref="CC208:CP208"/>
    <mergeCell ref="CQ208:DD208"/>
    <mergeCell ref="B207:AY207"/>
    <mergeCell ref="AZ207:BM207"/>
    <mergeCell ref="BN207:CB207"/>
    <mergeCell ref="CC207:CP207"/>
    <mergeCell ref="CQ205:DD205"/>
    <mergeCell ref="B206:AY206"/>
    <mergeCell ref="AZ206:BM206"/>
    <mergeCell ref="BN206:CB206"/>
    <mergeCell ref="CC206:CP206"/>
    <mergeCell ref="CQ206:DD206"/>
    <mergeCell ref="B205:AY205"/>
    <mergeCell ref="AZ205:BM205"/>
    <mergeCell ref="BN205:CB205"/>
    <mergeCell ref="CC205:CP205"/>
    <mergeCell ref="CQ203:DD203"/>
    <mergeCell ref="B204:AY204"/>
    <mergeCell ref="AZ204:BM204"/>
    <mergeCell ref="BN204:CB204"/>
    <mergeCell ref="CC204:CP204"/>
    <mergeCell ref="CQ204:DD204"/>
    <mergeCell ref="B203:AY203"/>
    <mergeCell ref="AZ203:BM203"/>
    <mergeCell ref="BN203:CB203"/>
    <mergeCell ref="CC203:CP203"/>
    <mergeCell ref="CQ201:DD201"/>
    <mergeCell ref="B202:AY202"/>
    <mergeCell ref="AZ202:BM202"/>
    <mergeCell ref="BN202:CB202"/>
    <mergeCell ref="CC202:CP202"/>
    <mergeCell ref="CQ202:DD202"/>
    <mergeCell ref="B201:AY201"/>
    <mergeCell ref="AZ201:BM201"/>
    <mergeCell ref="BN201:CB201"/>
    <mergeCell ref="CC201:CP201"/>
    <mergeCell ref="CQ199:DD199"/>
    <mergeCell ref="B200:AY200"/>
    <mergeCell ref="AZ200:BM200"/>
    <mergeCell ref="BN200:CB200"/>
    <mergeCell ref="CC200:CP200"/>
    <mergeCell ref="CQ200:DD200"/>
    <mergeCell ref="B199:AY199"/>
    <mergeCell ref="AZ199:BM199"/>
    <mergeCell ref="BN199:CB199"/>
    <mergeCell ref="CC199:CP199"/>
    <mergeCell ref="AZ198:BM198"/>
    <mergeCell ref="BN198:CB198"/>
    <mergeCell ref="CC198:CP198"/>
    <mergeCell ref="CQ198:DD198"/>
    <mergeCell ref="CQ196:DD196"/>
    <mergeCell ref="B197:AY197"/>
    <mergeCell ref="AZ197:BM197"/>
    <mergeCell ref="BN197:CB197"/>
    <mergeCell ref="CC197:CP197"/>
    <mergeCell ref="CQ197:DD197"/>
    <mergeCell ref="B196:AY196"/>
    <mergeCell ref="AZ196:BM196"/>
    <mergeCell ref="BN196:CB196"/>
    <mergeCell ref="CC196:CP196"/>
    <mergeCell ref="CQ194:DD194"/>
    <mergeCell ref="B195:AY195"/>
    <mergeCell ref="AZ195:BM195"/>
    <mergeCell ref="BN195:CB195"/>
    <mergeCell ref="CC195:CP195"/>
    <mergeCell ref="CQ195:DD195"/>
    <mergeCell ref="B194:AY194"/>
    <mergeCell ref="AZ194:BM194"/>
    <mergeCell ref="BN194:CB194"/>
    <mergeCell ref="CC194:CP194"/>
    <mergeCell ref="CQ192:DD192"/>
    <mergeCell ref="B193:AY193"/>
    <mergeCell ref="AZ193:BM193"/>
    <mergeCell ref="BN193:CB193"/>
    <mergeCell ref="CC193:CP193"/>
    <mergeCell ref="CQ193:DD193"/>
    <mergeCell ref="B192:AY192"/>
    <mergeCell ref="AZ192:BM192"/>
    <mergeCell ref="BN192:CB192"/>
    <mergeCell ref="CC192:CP192"/>
    <mergeCell ref="CQ187:DD187"/>
    <mergeCell ref="B186:AY186"/>
    <mergeCell ref="AZ186:BM186"/>
    <mergeCell ref="BN186:CB186"/>
    <mergeCell ref="CC186:CP186"/>
    <mergeCell ref="B187:AY187"/>
    <mergeCell ref="AZ187:BM187"/>
    <mergeCell ref="BN187:CB187"/>
    <mergeCell ref="CC187:CP187"/>
    <mergeCell ref="CQ186:DD186"/>
    <mergeCell ref="CQ174:DD174"/>
    <mergeCell ref="CC185:CP185"/>
    <mergeCell ref="CQ185:DD185"/>
    <mergeCell ref="CQ184:DD184"/>
    <mergeCell ref="CC184:CP184"/>
    <mergeCell ref="CQ179:DD179"/>
    <mergeCell ref="CC181:CP181"/>
    <mergeCell ref="CQ181:DD181"/>
    <mergeCell ref="CQ180:DD180"/>
    <mergeCell ref="CQ176:DD176"/>
    <mergeCell ref="B145:AY145"/>
    <mergeCell ref="B146:AY146"/>
    <mergeCell ref="BN138:CB138"/>
    <mergeCell ref="AZ138:BM138"/>
    <mergeCell ref="B141:AY141"/>
    <mergeCell ref="CQ138:DD138"/>
    <mergeCell ref="B184:AY184"/>
    <mergeCell ref="AZ184:BM184"/>
    <mergeCell ref="BN184:CB184"/>
    <mergeCell ref="B138:AY138"/>
    <mergeCell ref="CC138:CP138"/>
    <mergeCell ref="CC182:CP182"/>
    <mergeCell ref="B181:AY181"/>
    <mergeCell ref="AZ181:BM181"/>
    <mergeCell ref="BN181:CB181"/>
    <mergeCell ref="B198:AY198"/>
    <mergeCell ref="CQ182:DD182"/>
    <mergeCell ref="B183:AY183"/>
    <mergeCell ref="AZ183:BM183"/>
    <mergeCell ref="BN183:CB183"/>
    <mergeCell ref="CC183:CP183"/>
    <mergeCell ref="CQ183:DD183"/>
    <mergeCell ref="B182:AY182"/>
    <mergeCell ref="AZ182:BM182"/>
    <mergeCell ref="BN182:CB182"/>
    <mergeCell ref="B179:AY179"/>
    <mergeCell ref="AZ179:BM179"/>
    <mergeCell ref="BN179:CB179"/>
    <mergeCell ref="CC179:CP179"/>
    <mergeCell ref="B180:AY180"/>
    <mergeCell ref="AZ180:BM180"/>
    <mergeCell ref="BN180:CB180"/>
    <mergeCell ref="CC180:CP180"/>
    <mergeCell ref="CQ178:DD178"/>
    <mergeCell ref="B176:AY176"/>
    <mergeCell ref="AZ176:BM176"/>
    <mergeCell ref="BN176:CB176"/>
    <mergeCell ref="CC176:CP176"/>
    <mergeCell ref="B178:AY178"/>
    <mergeCell ref="AZ178:BM178"/>
    <mergeCell ref="BN178:CB178"/>
    <mergeCell ref="CC178:CP178"/>
    <mergeCell ref="CQ177:DD177"/>
    <mergeCell ref="CQ173:DD173"/>
    <mergeCell ref="B175:AY175"/>
    <mergeCell ref="AZ175:BM175"/>
    <mergeCell ref="BN175:CB175"/>
    <mergeCell ref="CC175:CP175"/>
    <mergeCell ref="CQ175:DD175"/>
    <mergeCell ref="B173:AY173"/>
    <mergeCell ref="AZ173:BM173"/>
    <mergeCell ref="BN173:CB173"/>
    <mergeCell ref="CC173:CP173"/>
    <mergeCell ref="CQ171:DD171"/>
    <mergeCell ref="B172:AY172"/>
    <mergeCell ref="AZ172:BM172"/>
    <mergeCell ref="BN172:CB172"/>
    <mergeCell ref="CC172:CP172"/>
    <mergeCell ref="CQ172:DD172"/>
    <mergeCell ref="B171:AY171"/>
    <mergeCell ref="AZ171:BM171"/>
    <mergeCell ref="BN171:CB171"/>
    <mergeCell ref="CC171:CP171"/>
    <mergeCell ref="CQ169:DD169"/>
    <mergeCell ref="B170:AY170"/>
    <mergeCell ref="AZ170:BM170"/>
    <mergeCell ref="BN170:CB170"/>
    <mergeCell ref="CC170:CP170"/>
    <mergeCell ref="CQ170:DD170"/>
    <mergeCell ref="B169:AY169"/>
    <mergeCell ref="AZ169:BM169"/>
    <mergeCell ref="BN169:CB169"/>
    <mergeCell ref="CC169:CP169"/>
    <mergeCell ref="CQ167:DD167"/>
    <mergeCell ref="B168:AY168"/>
    <mergeCell ref="AZ168:BM168"/>
    <mergeCell ref="BN168:CB168"/>
    <mergeCell ref="CC168:CP168"/>
    <mergeCell ref="CQ168:DD168"/>
    <mergeCell ref="B167:AY167"/>
    <mergeCell ref="AZ167:BM167"/>
    <mergeCell ref="BN167:CB167"/>
    <mergeCell ref="CC167:CP167"/>
    <mergeCell ref="CQ165:DD165"/>
    <mergeCell ref="B166:AY166"/>
    <mergeCell ref="AZ166:BM166"/>
    <mergeCell ref="BN166:CB166"/>
    <mergeCell ref="CC166:CP166"/>
    <mergeCell ref="CQ166:DD166"/>
    <mergeCell ref="B165:AY165"/>
    <mergeCell ref="AZ165:BM165"/>
    <mergeCell ref="BN165:CB165"/>
    <mergeCell ref="CC165:CP165"/>
    <mergeCell ref="CQ163:DD163"/>
    <mergeCell ref="B164:AY164"/>
    <mergeCell ref="AZ164:BM164"/>
    <mergeCell ref="BN164:CB164"/>
    <mergeCell ref="CC164:CP164"/>
    <mergeCell ref="CQ164:DD164"/>
    <mergeCell ref="B163:AY163"/>
    <mergeCell ref="AZ163:BM163"/>
    <mergeCell ref="BN163:CB163"/>
    <mergeCell ref="CC163:CP163"/>
    <mergeCell ref="CQ161:DD161"/>
    <mergeCell ref="B162:AY162"/>
    <mergeCell ref="AZ162:BM162"/>
    <mergeCell ref="BN162:CB162"/>
    <mergeCell ref="CC162:CP162"/>
    <mergeCell ref="CQ162:DD162"/>
    <mergeCell ref="B161:AY161"/>
    <mergeCell ref="AZ161:BM161"/>
    <mergeCell ref="BN161:CB161"/>
    <mergeCell ref="CC161:CP161"/>
    <mergeCell ref="CQ159:DD159"/>
    <mergeCell ref="B160:AY160"/>
    <mergeCell ref="AZ160:BM160"/>
    <mergeCell ref="BN160:CB160"/>
    <mergeCell ref="CC160:CP160"/>
    <mergeCell ref="CQ160:DD160"/>
    <mergeCell ref="B159:AY159"/>
    <mergeCell ref="AZ159:BM159"/>
    <mergeCell ref="BN159:CB159"/>
    <mergeCell ref="CC159:CP159"/>
    <mergeCell ref="CQ157:DD157"/>
    <mergeCell ref="B158:AY158"/>
    <mergeCell ref="AZ158:BM158"/>
    <mergeCell ref="BN158:CB158"/>
    <mergeCell ref="CC158:CP158"/>
    <mergeCell ref="CQ158:DD158"/>
    <mergeCell ref="B157:AY157"/>
    <mergeCell ref="AZ157:BM157"/>
    <mergeCell ref="BN157:CB157"/>
    <mergeCell ref="CC157:CP157"/>
    <mergeCell ref="CQ155:DD155"/>
    <mergeCell ref="B156:AY156"/>
    <mergeCell ref="AZ156:BM156"/>
    <mergeCell ref="BN156:CB156"/>
    <mergeCell ref="CC156:CP156"/>
    <mergeCell ref="CQ156:DD156"/>
    <mergeCell ref="B155:AY155"/>
    <mergeCell ref="AZ155:BM155"/>
    <mergeCell ref="BN155:CB155"/>
    <mergeCell ref="CC155:CP155"/>
    <mergeCell ref="CQ153:DD153"/>
    <mergeCell ref="B154:AY154"/>
    <mergeCell ref="AZ154:BM154"/>
    <mergeCell ref="BN154:CB154"/>
    <mergeCell ref="CC154:CP154"/>
    <mergeCell ref="CQ154:DD154"/>
    <mergeCell ref="B153:AY153"/>
    <mergeCell ref="AZ153:BM153"/>
    <mergeCell ref="BN153:CB153"/>
    <mergeCell ref="CC153:CP153"/>
    <mergeCell ref="CQ151:DD151"/>
    <mergeCell ref="B152:AY152"/>
    <mergeCell ref="AZ152:BM152"/>
    <mergeCell ref="BN152:CB152"/>
    <mergeCell ref="CC152:CP152"/>
    <mergeCell ref="CQ152:DD152"/>
    <mergeCell ref="B151:AY151"/>
    <mergeCell ref="AZ151:BM151"/>
    <mergeCell ref="BN151:CB151"/>
    <mergeCell ref="CC151:CP151"/>
    <mergeCell ref="CQ149:DD149"/>
    <mergeCell ref="B150:AY150"/>
    <mergeCell ref="AZ150:BM150"/>
    <mergeCell ref="BN150:CB150"/>
    <mergeCell ref="CC150:CP150"/>
    <mergeCell ref="CQ150:DD150"/>
    <mergeCell ref="B149:AY149"/>
    <mergeCell ref="AZ149:BM149"/>
    <mergeCell ref="BN149:CB149"/>
    <mergeCell ref="CC149:CP149"/>
    <mergeCell ref="CQ145:DD145"/>
    <mergeCell ref="B148:AY148"/>
    <mergeCell ref="AZ148:BM148"/>
    <mergeCell ref="BN148:CB148"/>
    <mergeCell ref="CC148:CP148"/>
    <mergeCell ref="CQ148:DD148"/>
    <mergeCell ref="AZ145:BM145"/>
    <mergeCell ref="BN145:CB145"/>
    <mergeCell ref="CC145:CP145"/>
    <mergeCell ref="AZ146:BM146"/>
    <mergeCell ref="CQ143:DD143"/>
    <mergeCell ref="B144:AY144"/>
    <mergeCell ref="AZ144:BM144"/>
    <mergeCell ref="BN144:CB144"/>
    <mergeCell ref="CC144:CP144"/>
    <mergeCell ref="CQ144:DD144"/>
    <mergeCell ref="AZ143:BM143"/>
    <mergeCell ref="BN143:CB143"/>
    <mergeCell ref="CC143:CP143"/>
    <mergeCell ref="B143:AY143"/>
    <mergeCell ref="CQ141:DD141"/>
    <mergeCell ref="AZ142:BM142"/>
    <mergeCell ref="BN142:CB142"/>
    <mergeCell ref="CC142:CP142"/>
    <mergeCell ref="CQ142:DD142"/>
    <mergeCell ref="AZ141:BM141"/>
    <mergeCell ref="BN141:CB141"/>
    <mergeCell ref="CC141:CP141"/>
    <mergeCell ref="CQ139:DD139"/>
    <mergeCell ref="B140:AY140"/>
    <mergeCell ref="AZ140:BM140"/>
    <mergeCell ref="BN140:CB140"/>
    <mergeCell ref="CC140:CP140"/>
    <mergeCell ref="CQ140:DD140"/>
    <mergeCell ref="B139:AY139"/>
    <mergeCell ref="AZ139:BM139"/>
    <mergeCell ref="BN139:CB139"/>
    <mergeCell ref="CC139:CP139"/>
    <mergeCell ref="CQ136:DD136"/>
    <mergeCell ref="B137:AY137"/>
    <mergeCell ref="AZ137:BM137"/>
    <mergeCell ref="BN137:CB137"/>
    <mergeCell ref="CC137:CP137"/>
    <mergeCell ref="CQ137:DD137"/>
    <mergeCell ref="B136:AY136"/>
    <mergeCell ref="AZ136:BM136"/>
    <mergeCell ref="BN136:CB136"/>
    <mergeCell ref="CC136:CP136"/>
    <mergeCell ref="CQ135:DD135"/>
    <mergeCell ref="B134:AY134"/>
    <mergeCell ref="AZ134:BM134"/>
    <mergeCell ref="BN134:CB134"/>
    <mergeCell ref="B135:AY135"/>
    <mergeCell ref="AZ135:BM135"/>
    <mergeCell ref="BN135:CB135"/>
    <mergeCell ref="CC135:CP135"/>
    <mergeCell ref="BU127:DD127"/>
    <mergeCell ref="CC134:CP134"/>
    <mergeCell ref="B130:DD130"/>
    <mergeCell ref="A132:AY133"/>
    <mergeCell ref="AZ132:BM133"/>
    <mergeCell ref="BN132:CB133"/>
    <mergeCell ref="CC132:DD132"/>
    <mergeCell ref="CC133:CP133"/>
    <mergeCell ref="CQ134:DD134"/>
    <mergeCell ref="B128:BT128"/>
    <mergeCell ref="B123:BT123"/>
    <mergeCell ref="BU123:DD123"/>
    <mergeCell ref="CQ133:DD133"/>
    <mergeCell ref="B124:BT124"/>
    <mergeCell ref="BU124:DD124"/>
    <mergeCell ref="B125:BT125"/>
    <mergeCell ref="BU125:DD125"/>
    <mergeCell ref="B126:BT126"/>
    <mergeCell ref="BU126:DD126"/>
    <mergeCell ref="B127:BT127"/>
    <mergeCell ref="B121:BT121"/>
    <mergeCell ref="BU121:DD121"/>
    <mergeCell ref="B122:BT122"/>
    <mergeCell ref="BU122:DD122"/>
    <mergeCell ref="B118:BT118"/>
    <mergeCell ref="BU118:DD118"/>
    <mergeCell ref="B120:BT120"/>
    <mergeCell ref="BU120:DD120"/>
    <mergeCell ref="B119:BT119"/>
    <mergeCell ref="BU119:DD119"/>
    <mergeCell ref="B116:BT116"/>
    <mergeCell ref="BU116:DD116"/>
    <mergeCell ref="B117:BT117"/>
    <mergeCell ref="BU117:DD117"/>
    <mergeCell ref="F114:BT114"/>
    <mergeCell ref="BU114:DD114"/>
    <mergeCell ref="B115:BT115"/>
    <mergeCell ref="BU115:DD115"/>
    <mergeCell ref="B112:BT112"/>
    <mergeCell ref="BU112:DD112"/>
    <mergeCell ref="B113:BT113"/>
    <mergeCell ref="BU113:DD113"/>
    <mergeCell ref="B110:BT110"/>
    <mergeCell ref="BU110:DD110"/>
    <mergeCell ref="B111:BT111"/>
    <mergeCell ref="BU111:DD111"/>
    <mergeCell ref="B108:BT108"/>
    <mergeCell ref="BU108:DD108"/>
    <mergeCell ref="B109:BT109"/>
    <mergeCell ref="BU109:DD109"/>
    <mergeCell ref="B106:BT106"/>
    <mergeCell ref="BU106:DD106"/>
    <mergeCell ref="B107:BT107"/>
    <mergeCell ref="BU107:DD107"/>
    <mergeCell ref="B104:BT104"/>
    <mergeCell ref="BU104:DD104"/>
    <mergeCell ref="B105:BT105"/>
    <mergeCell ref="BU105:DD105"/>
    <mergeCell ref="B102:BT102"/>
    <mergeCell ref="BU102:DD102"/>
    <mergeCell ref="B103:BT103"/>
    <mergeCell ref="BU103:DD103"/>
    <mergeCell ref="B100:BT100"/>
    <mergeCell ref="BU100:DD100"/>
    <mergeCell ref="B101:BT101"/>
    <mergeCell ref="BU101:DD101"/>
    <mergeCell ref="B98:BT98"/>
    <mergeCell ref="BU98:DD98"/>
    <mergeCell ref="F99:BT99"/>
    <mergeCell ref="BU99:DD99"/>
    <mergeCell ref="B96:BT96"/>
    <mergeCell ref="BU96:DD96"/>
    <mergeCell ref="B97:BT97"/>
    <mergeCell ref="BU97:DD97"/>
    <mergeCell ref="B93:BT93"/>
    <mergeCell ref="BU93:DD93"/>
    <mergeCell ref="B95:BT95"/>
    <mergeCell ref="BU95:DD95"/>
    <mergeCell ref="B94:BT94"/>
    <mergeCell ref="BU94:DD94"/>
    <mergeCell ref="B91:BT91"/>
    <mergeCell ref="BU91:DD91"/>
    <mergeCell ref="B92:BT92"/>
    <mergeCell ref="BU92:DD92"/>
    <mergeCell ref="B89:BT89"/>
    <mergeCell ref="BU89:DD89"/>
    <mergeCell ref="B90:BT90"/>
    <mergeCell ref="BU90:DD90"/>
    <mergeCell ref="B87:BT87"/>
    <mergeCell ref="BU87:DD87"/>
    <mergeCell ref="B88:BT88"/>
    <mergeCell ref="BU88:DD88"/>
    <mergeCell ref="B85:BT85"/>
    <mergeCell ref="BU85:DD85"/>
    <mergeCell ref="B86:BT86"/>
    <mergeCell ref="BU86:DD86"/>
    <mergeCell ref="F83:BT83"/>
    <mergeCell ref="BU83:DD83"/>
    <mergeCell ref="B84:BT84"/>
    <mergeCell ref="BU84:DD84"/>
    <mergeCell ref="B79:BT79"/>
    <mergeCell ref="BU79:DD79"/>
    <mergeCell ref="B82:BT82"/>
    <mergeCell ref="BU82:DD82"/>
    <mergeCell ref="B81:BT81"/>
    <mergeCell ref="BU81:DD81"/>
    <mergeCell ref="B80:BT80"/>
    <mergeCell ref="BU80:DD80"/>
    <mergeCell ref="B77:BT77"/>
    <mergeCell ref="BU77:DD77"/>
    <mergeCell ref="B78:BT78"/>
    <mergeCell ref="BU78:DD78"/>
    <mergeCell ref="B75:BT75"/>
    <mergeCell ref="BU75:DD75"/>
    <mergeCell ref="B76:BT76"/>
    <mergeCell ref="BU76:DD76"/>
    <mergeCell ref="B73:BT73"/>
    <mergeCell ref="BU73:DD73"/>
    <mergeCell ref="B74:BT74"/>
    <mergeCell ref="BU74:DD74"/>
    <mergeCell ref="B71:BT71"/>
    <mergeCell ref="BU71:DD71"/>
    <mergeCell ref="B72:BT72"/>
    <mergeCell ref="BU72:DD72"/>
    <mergeCell ref="F69:BT69"/>
    <mergeCell ref="BU69:DD69"/>
    <mergeCell ref="B70:BT70"/>
    <mergeCell ref="BU70:DD70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3:BT63"/>
    <mergeCell ref="BU63:DD63"/>
    <mergeCell ref="B64:BT64"/>
    <mergeCell ref="BU64:DD64"/>
    <mergeCell ref="B61:BT61"/>
    <mergeCell ref="BU61:DD61"/>
    <mergeCell ref="F62:BT62"/>
    <mergeCell ref="BU62:DD62"/>
    <mergeCell ref="B59:BT59"/>
    <mergeCell ref="BU59:DD59"/>
    <mergeCell ref="B60:BT60"/>
    <mergeCell ref="BU60:DD60"/>
    <mergeCell ref="B57:BT57"/>
    <mergeCell ref="BU57:DD57"/>
    <mergeCell ref="B58:BT58"/>
    <mergeCell ref="BU58:DD58"/>
    <mergeCell ref="B55:BT55"/>
    <mergeCell ref="BU55:DD55"/>
    <mergeCell ref="F56:BT56"/>
    <mergeCell ref="BU56:DD56"/>
    <mergeCell ref="B53:BT53"/>
    <mergeCell ref="BU53:DD53"/>
    <mergeCell ref="B54:BT54"/>
    <mergeCell ref="BU54:DD54"/>
    <mergeCell ref="A46:DD48"/>
    <mergeCell ref="A50:DD50"/>
    <mergeCell ref="A52:BT52"/>
    <mergeCell ref="BU52:DD52"/>
    <mergeCell ref="A32:DD32"/>
    <mergeCell ref="A33:DD33"/>
    <mergeCell ref="A34:DD36"/>
    <mergeCell ref="A38:DD40"/>
    <mergeCell ref="A25:AR25"/>
    <mergeCell ref="AS25:DD26"/>
    <mergeCell ref="A28:AP28"/>
    <mergeCell ref="AS28:DD30"/>
    <mergeCell ref="A23:AB23"/>
    <mergeCell ref="CC23:CM23"/>
    <mergeCell ref="CO23:DD23"/>
    <mergeCell ref="CD22:CN22"/>
    <mergeCell ref="A22:L22"/>
    <mergeCell ref="AI22:BW22"/>
    <mergeCell ref="CO22:DD22"/>
    <mergeCell ref="CO21:DD21"/>
    <mergeCell ref="CD19:CN19"/>
    <mergeCell ref="CD20:CN20"/>
    <mergeCell ref="CD21:CN21"/>
    <mergeCell ref="AI18:CA20"/>
    <mergeCell ref="A18:AG18"/>
    <mergeCell ref="CO17:DD17"/>
    <mergeCell ref="CC18:CM18"/>
    <mergeCell ref="CO18:DD18"/>
    <mergeCell ref="CD17:CN17"/>
    <mergeCell ref="A20:R20"/>
    <mergeCell ref="CO19:DD19"/>
    <mergeCell ref="CO20:DD20"/>
    <mergeCell ref="BW15:CM15"/>
    <mergeCell ref="CO15:DD15"/>
    <mergeCell ref="CH16:CM16"/>
    <mergeCell ref="CO16:DD16"/>
    <mergeCell ref="AJ15:BU15"/>
    <mergeCell ref="AT13:BB13"/>
    <mergeCell ref="BC13:BG13"/>
    <mergeCell ref="BH13:BL13"/>
    <mergeCell ref="CO14:DD14"/>
    <mergeCell ref="A12:DD12"/>
    <mergeCell ref="BL10:BM10"/>
    <mergeCell ref="BN10:BQ10"/>
    <mergeCell ref="BR10:BS10"/>
    <mergeCell ref="CQ10:CT10"/>
    <mergeCell ref="CU10:CX10"/>
    <mergeCell ref="BU10:CL10"/>
    <mergeCell ref="CM10:CP10"/>
    <mergeCell ref="BE9:BX9"/>
    <mergeCell ref="CA8:CZ8"/>
    <mergeCell ref="CA9:CZ9"/>
    <mergeCell ref="BE3:DD3"/>
    <mergeCell ref="BE5:DD5"/>
    <mergeCell ref="BE6:DD6"/>
    <mergeCell ref="BE8:BX8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83" r:id="rId1"/>
  <rowBreaks count="4" manualBreakCount="4">
    <brk id="48" max="107" man="1"/>
    <brk id="94" max="255" man="1"/>
    <brk id="128" max="107" man="1"/>
    <brk id="168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2016-03-21T08:52:26Z</cp:lastPrinted>
  <dcterms:created xsi:type="dcterms:W3CDTF">2013-02-15T06:37:37Z</dcterms:created>
  <dcterms:modified xsi:type="dcterms:W3CDTF">2016-04-05T11:30:30Z</dcterms:modified>
  <cp:category/>
  <cp:version/>
  <cp:contentType/>
  <cp:contentStatus/>
  <cp:revision>1</cp:revision>
</cp:coreProperties>
</file>